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thalitagomesdocarmo/Documents/UFF /MPEA/EDITAL RECREDENCIAMENTO DOCENTE 2024/CREDENCIAMENTO DOCENTE 2024/"/>
    </mc:Choice>
  </mc:AlternateContent>
  <xr:revisionPtr revIDLastSave="0" documentId="8_{23507C2E-EB63-984D-9DFC-34DDD339840D}" xr6:coauthVersionLast="47" xr6:coauthVersionMax="47" xr10:uidLastSave="{00000000-0000-0000-0000-000000000000}"/>
  <workbookProtection workbookAlgorithmName="SHA-512" workbookHashValue="jA3CBarmVPazL+RqMPwynsb8nxi5BsAtiykbQ0MphGm8unIrA0pmDjawkkRWI957e3dRsfyXEkcGW3xfSkPdSw==" workbookSaltValue="z0blf/VEEx8jWLsYgUltDw==" workbookSpinCount="100000" lockStructure="1"/>
  <bookViews>
    <workbookView xWindow="0" yWindow="500" windowWidth="42980" windowHeight="19940" xr2:uid="{00000000-000D-0000-FFFF-FFFF00000000}"/>
  </bookViews>
  <sheets>
    <sheet name="Formulários" sheetId="1" r:id="rId1"/>
    <sheet name="Link dos artig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1mlVpJ6+GIr3k1nVgFjFzEpAm19Ky/Aosg9FGrR4sIo="/>
    </ext>
  </extLst>
</workbook>
</file>

<file path=xl/calcChain.xml><?xml version="1.0" encoding="utf-8"?>
<calcChain xmlns="http://schemas.openxmlformats.org/spreadsheetml/2006/main">
  <c r="M17" i="1" l="1"/>
  <c r="N14" i="1"/>
  <c r="N15" i="1"/>
  <c r="N22" i="1" s="1"/>
  <c r="N16" i="1"/>
  <c r="N17" i="1"/>
  <c r="N18" i="1"/>
  <c r="N19" i="1"/>
  <c r="N20" i="1"/>
  <c r="N21" i="1"/>
  <c r="N33" i="1"/>
  <c r="N34" i="1"/>
  <c r="N35" i="1"/>
  <c r="N43" i="1"/>
  <c r="N44" i="1"/>
  <c r="N45" i="1"/>
  <c r="P14" i="1"/>
  <c r="P15" i="1"/>
  <c r="P16" i="1"/>
  <c r="P22" i="1" s="1"/>
  <c r="P17" i="1"/>
  <c r="P18" i="1"/>
  <c r="P19" i="1"/>
  <c r="P20" i="1"/>
  <c r="P21" i="1"/>
  <c r="P33" i="1"/>
  <c r="P34" i="1"/>
  <c r="P35" i="1"/>
  <c r="P43" i="1"/>
  <c r="P44" i="1"/>
  <c r="P45" i="1"/>
  <c r="M14" i="1"/>
  <c r="O34" i="1" l="1"/>
  <c r="O35" i="1"/>
  <c r="O33" i="1"/>
  <c r="M34" i="1"/>
  <c r="M35" i="1"/>
  <c r="M33" i="1"/>
  <c r="O19" i="1"/>
  <c r="O18" i="1"/>
  <c r="O17" i="1"/>
  <c r="O16" i="1"/>
  <c r="O15" i="1"/>
  <c r="M19" i="1"/>
  <c r="M16" i="1"/>
  <c r="M18" i="1"/>
  <c r="M15" i="1"/>
  <c r="O45" i="1"/>
  <c r="M45" i="1"/>
  <c r="O44" i="1"/>
  <c r="M44" i="1"/>
  <c r="O43" i="1"/>
  <c r="M43" i="1"/>
  <c r="O21" i="1"/>
  <c r="M21" i="1"/>
  <c r="O20" i="1"/>
  <c r="M20" i="1"/>
  <c r="O14" i="1"/>
  <c r="O22" i="1" l="1"/>
  <c r="O23" i="1" s="1"/>
  <c r="M22" i="1"/>
  <c r="M23" i="1" s="1"/>
</calcChain>
</file>

<file path=xl/sharedStrings.xml><?xml version="1.0" encoding="utf-8"?>
<sst xmlns="http://schemas.openxmlformats.org/spreadsheetml/2006/main" count="208" uniqueCount="130">
  <si>
    <t xml:space="preserve">ORIENTAÇÕES: </t>
  </si>
  <si>
    <t>ANEXO III - FORMULÁRIO 1 - PRODUÇÃO INTELECTUAL: Produção bibliográfica</t>
  </si>
  <si>
    <t>PONTUAÇÃO DOS ARTIGOS</t>
  </si>
  <si>
    <t>ARTIGOS PUBLICADOS</t>
  </si>
  <si>
    <t>2024*</t>
  </si>
  <si>
    <t>PONTUAÇÃO 2020/2023</t>
  </si>
  <si>
    <t>PONTUAÇÃO 2021/2024*</t>
  </si>
  <si>
    <t>A1</t>
  </si>
  <si>
    <t>A2</t>
  </si>
  <si>
    <t>A3</t>
  </si>
  <si>
    <t>A4</t>
  </si>
  <si>
    <t>B1</t>
  </si>
  <si>
    <t>B2</t>
  </si>
  <si>
    <t>B3</t>
  </si>
  <si>
    <t>B4</t>
  </si>
  <si>
    <t>Artigo com JCR* ou Citescore*</t>
  </si>
  <si>
    <t>ATENÇÃO: Cada artigo deve ser contabiliado uma só vez.</t>
  </si>
  <si>
    <t xml:space="preserve">O link dos artigos deem ser inseridos </t>
  </si>
  <si>
    <t xml:space="preserve">ANEXO III - FORMULÁRIO 2 - PRODUÇÃO INTELECTUAL: Produção técnica
</t>
  </si>
  <si>
    <t>PONTUAÇÃO DOS PRODUTOS TÉCNICOS</t>
  </si>
  <si>
    <t>T1</t>
  </si>
  <si>
    <t>T2</t>
  </si>
  <si>
    <t>T3</t>
  </si>
  <si>
    <t>L1</t>
  </si>
  <si>
    <t>L2</t>
  </si>
  <si>
    <t>L3</t>
  </si>
  <si>
    <t xml:space="preserve">ANEXO III - FORMULÁRIO 4 - Outras avaliações </t>
  </si>
  <si>
    <t>DISCIPLINS MINISTRADAS NO QUADRIÊNIO</t>
  </si>
  <si>
    <t>DISCIPLINS MINISTRADAS</t>
  </si>
  <si>
    <t>REGULAR</t>
  </si>
  <si>
    <t>OPTATIVA</t>
  </si>
  <si>
    <t>Nº DE ORIENTAÇÕES NON QUADRIÊNIO</t>
  </si>
  <si>
    <t>Nº DE ORIENTAÇÕES</t>
  </si>
  <si>
    <t xml:space="preserve">Concluída </t>
  </si>
  <si>
    <t>Andamento</t>
  </si>
  <si>
    <t>OUTRAS AVALIAÇÕES</t>
  </si>
  <si>
    <t>Permaneceu como DP ou Docente Colaborador (DC) nos 4 anos do quadriênio?</t>
  </si>
  <si>
    <t>Quantas disciplinas ministrou no quadriênio?</t>
  </si>
  <si>
    <t>Regular</t>
  </si>
  <si>
    <t>Optativa</t>
  </si>
  <si>
    <t>Quantas e quais teses e ou dissertações defendidas e em andamento no quadriênio?</t>
  </si>
  <si>
    <t>Concluída</t>
  </si>
  <si>
    <t>Quantas orientação de IC, IT ou TCC você teve no quadriênio?</t>
  </si>
  <si>
    <t>IC</t>
  </si>
  <si>
    <t>IT</t>
  </si>
  <si>
    <t>TCC</t>
  </si>
  <si>
    <t>OBSERVAÇÕES</t>
  </si>
  <si>
    <r>
      <rPr>
        <sz val="12"/>
        <color rgb="FF000000"/>
        <rFont val="Times New Roman"/>
      </rPr>
      <t xml:space="preserve">Indique se suas ações de integração </t>
    </r>
    <r>
      <rPr>
        <b/>
        <sz val="12"/>
        <color rgb="FFFF0000"/>
        <rFont val="Times New Roman"/>
      </rPr>
      <t>entre</t>
    </r>
    <r>
      <rPr>
        <b/>
        <sz val="12"/>
        <color rgb="FF000000"/>
        <rFont val="Times New Roman"/>
      </rPr>
      <t xml:space="preserve"> </t>
    </r>
    <r>
      <rPr>
        <sz val="12"/>
        <color rgb="FF000000"/>
        <rFont val="Times New Roman"/>
      </rPr>
      <t xml:space="preserve">Programas e/ou participação </t>
    </r>
    <r>
      <rPr>
        <b/>
        <sz val="12"/>
        <color rgb="FFFF0000"/>
        <rFont val="Times New Roman"/>
      </rPr>
      <t>em outros Programas</t>
    </r>
    <r>
      <rPr>
        <sz val="12"/>
        <color rgb="FF000000"/>
        <rFont val="Times New Roman"/>
      </rPr>
      <t>:</t>
    </r>
  </si>
  <si>
    <t>Bancas</t>
  </si>
  <si>
    <t>Orientações</t>
  </si>
  <si>
    <t>Coorientações</t>
  </si>
  <si>
    <r>
      <rPr>
        <sz val="12"/>
        <color rgb="FF000000"/>
        <rFont val="Times New Roman"/>
      </rPr>
      <t>Indique o melhor projeto por você orientado e concluído no quadriênio. Considere e destaque seu aspecto de inovação.</t>
    </r>
    <r>
      <rPr>
        <vertAlign val="superscript"/>
        <sz val="12"/>
        <color rgb="FF000000"/>
        <rFont val="Times New Roman"/>
      </rPr>
      <t>2</t>
    </r>
  </si>
  <si>
    <t xml:space="preserve">Em caso de participação do Programa em redes de pesquisa interinstitucionais nacionais, informe. </t>
  </si>
  <si>
    <t>Em caso de participação do Programa em redes de pesquisa interinstitucionais internacionais, informe.</t>
  </si>
  <si>
    <t>Você possui projeto de pesquisa ou extensão com atividades/ações relacionadas à Educação Básica (incluindo promoção de saúde na escola), Serviços de Saúde e Mídias Sociais. Ensino técnico (Educação</t>
  </si>
  <si>
    <t>Profissional) e oferta de Bolsas PIBIC Jr? Informe quais:</t>
  </si>
  <si>
    <t>Ações de internacionalização</t>
  </si>
  <si>
    <t>Publicação em parceria com pesquisadores estrangeiros</t>
  </si>
  <si>
    <t>Publicação de circulação internacional (WOS, SCOPUS).</t>
  </si>
  <si>
    <t>Visitante ou convidado para atividades técnico-científicas (≥5dias) em instituições</t>
  </si>
  <si>
    <t>Estágio/treinamento e atividades técnico-científicas (≥5dias) em instituições estrangeiras.</t>
  </si>
  <si>
    <t>Missões de estudo no exterior (mínimo 15 dias).</t>
  </si>
  <si>
    <t>Participação em grupo de pesquisa no exterior.</t>
  </si>
  <si>
    <t>Projeto de pesquisa realizados com equipe internacional.</t>
  </si>
  <si>
    <t>Projeto de pesquisa sediado e/ou coordenado em instituições internacionais.</t>
  </si>
  <si>
    <t>Projeto de pesquisa financiado por agência de fomento internacional.</t>
  </si>
  <si>
    <t>Recebimento de aluno estrangeiro para estágio pós doutoral.</t>
  </si>
  <si>
    <t>Orientação ou coorientação de discentes estrangeiros regulares.</t>
  </si>
  <si>
    <t>Prêmios outorgados por instituição estrangeira.</t>
  </si>
  <si>
    <t>Representações em instituições localizadas no exterior (agências de fomento, sociedades ou</t>
  </si>
  <si>
    <t>associações científicas).</t>
  </si>
  <si>
    <t>Assessoria para a formulação de propostas de cursos novos no exterior.</t>
  </si>
  <si>
    <t>Parceria em ensino, pesquisa e orientação em países com menor grau de desenvolvimento na pós-graduação.</t>
  </si>
  <si>
    <t>Membro de Comissão de Julgamento de defesas no exterior de teses e dissertações.</t>
  </si>
  <si>
    <t>Visitas que demonstrem articulação interinstitucional (conferências; palestras; seminários);</t>
  </si>
  <si>
    <t>Oferta de disciplina de PG em outros programas</t>
  </si>
  <si>
    <t>Consultoria técnico-científica (instituições públicas, privadas ou agências de fomento)</t>
  </si>
  <si>
    <t>Editoria/consultoria (consultor ad hoc, membro de corpo editorial ou editor de periódicos)</t>
  </si>
  <si>
    <t>Representações em agências de fomento, sociedades ou associações científicas</t>
  </si>
  <si>
    <t>Recebimento de prêmios</t>
  </si>
  <si>
    <t>Participação em comissões científicas de eventos (regionais, nacionais)</t>
  </si>
  <si>
    <t>Orientação de pós-doutorado</t>
  </si>
  <si>
    <t>Recebimento de professor visitante</t>
  </si>
  <si>
    <t>Formação de profissionais para áreas estratégicas</t>
  </si>
  <si>
    <t>Organização de eventos conjuntos;</t>
  </si>
  <si>
    <t>Atuação como professor visitante em outras instituições</t>
  </si>
  <si>
    <t>Participação em programas institucionais de cooperação da CAPES, como: Projetos de Cooperação entre Instituições para Qualificação de Profissionais de Nível Superior e Procad;</t>
  </si>
  <si>
    <t>Participação em programas de cooperação de agências de fomento, como projetos temáticos do CNPq, FAPs ou FINEP.</t>
  </si>
  <si>
    <t>LINK DOS ARTIGOS PUBLICADOS EM 2020</t>
  </si>
  <si>
    <t>LINK DOS ARTIGOS PUBLICADOS EM 2021</t>
  </si>
  <si>
    <t>LINK DOS ARTIGOS PUBLICADOS EM 2022</t>
  </si>
  <si>
    <t>LINK DOS ARTIGOS PUBLICADOS EM 2023</t>
  </si>
  <si>
    <t>LINK DOS ARTIGOS PUBLICADOS EM 2024</t>
  </si>
  <si>
    <t>https://aquichan.unisabana.edu.co/index.php/aquichan/article/view/13251</t>
  </si>
  <si>
    <t>sem discente</t>
  </si>
  <si>
    <t>https://www.scielo.br/j/reeusp/a/qfwhVL8WpL6rFTCVF957dwR/?lang=pt</t>
  </si>
  <si>
    <t>https://www.objnursing.uff.br/index.php/nursing/article/view/6327</t>
  </si>
  <si>
    <t>https://www.scielo.br/j/reben/a/ShcknS6fh54YVMVbGvnc6sN/?lang=em</t>
  </si>
  <si>
    <t>https://www.scielo.br/j/rlae/a/QHMSCpnbqyQnFtbnjhzgw8S/?lang=en#</t>
  </si>
  <si>
    <t>https://www.objnursing.uff.br/index.php/nursing/article/view/6525</t>
  </si>
  <si>
    <t>https://www.scielo.br/j/ean/a/4xZPbWbnwQtrpXxSWtxsDhn/?lang=pt</t>
  </si>
  <si>
    <t>https://www.scielo.br/j/rgenf/a/KnFc9ybdRShJfhSxT5svPYK/?lang=pt#</t>
  </si>
  <si>
    <t>https://recien.com.br/index.php/Recien/article/view/685</t>
  </si>
  <si>
    <t>COM DISCENTE</t>
  </si>
  <si>
    <t>https://revistas.uis.edu.co/index.php/revistasaluduis/article/view/11929</t>
  </si>
  <si>
    <t>https://acervomais.com.br/index.php/saude/article/view/12783</t>
  </si>
  <si>
    <t>https://acervomais.com.br/index.php/saude/article/view/11376</t>
  </si>
  <si>
    <t>http://periodicos.ufc.br/rene/article/view/91981</t>
  </si>
  <si>
    <t>https://ojs.revistacontribuciones.com/ojs/index.php/clcs/article/view/1418</t>
  </si>
  <si>
    <t>https://ojs.revistacontribuciones.com/ojs/index.php/clcs/article/view/2178</t>
  </si>
  <si>
    <t>https://www.objnursing.uff.br/index.php/nursing/article/view/6673</t>
  </si>
  <si>
    <t xml:space="preserve">https://www.scielo.br/j/cenf/a/TttqMsS4Nv3jSZTxKDdLsZM/?lang=pt# </t>
  </si>
  <si>
    <t>ARTIGO NO PRELO OBJN - COM ALUNA RAQUEL DIAS</t>
  </si>
  <si>
    <t>TOTAL</t>
  </si>
  <si>
    <t>https://atenaeditora.com.br/catalogo/ebook/a-enfermagem-e-o-bem-estar-humano-teoria-e-pratica</t>
  </si>
  <si>
    <t>https://editoracrv.com.br/produtos/detalhes/34792-crv</t>
  </si>
  <si>
    <t>LINK LIVROS PUBLICADOS 2020-2024</t>
  </si>
  <si>
    <t>organização ddo livro do mpea - publicação em utubro 2024</t>
  </si>
  <si>
    <t>Capitulo livro MPEA - PROTOCOLO ASSISTENCIAL DE ENFERMAGEM PARA MULHERES COM CÂNCER DE MAMA SUBMETIDAS À QUIMIOTERAPIA CARDIOTÓXICA</t>
  </si>
  <si>
    <t>Capitulo livro MPEA - PROTOCOLO ASSISTENCIAL DE ENFERMAGEM PARA A PREVENÇÃO DA CARDIOTOXICIDADE POR USO DE ANTRACICLINAS EM CRIANÇAS COM CÂNCER</t>
  </si>
  <si>
    <t>Capitulo livro MPEA - FLUXOGRAMA ASSISTENCIAL DE ENFERMAGEM PARA O MANEJO DA 
ANTICOAGULAÇÃO EM PACIENTES COM INSUFICIÊNCIA CARDÍACA</t>
  </si>
  <si>
    <t>coorientação</t>
  </si>
  <si>
    <r>
      <t xml:space="preserve">PRODUÇÃO </t>
    </r>
    <r>
      <rPr>
        <b/>
        <sz val="12"/>
        <color rgb="FFFF6600"/>
        <rFont val="Times New Roman"/>
      </rPr>
      <t>TÉCNICA</t>
    </r>
    <r>
      <rPr>
        <b/>
        <sz val="12"/>
        <color rgb="FF000000"/>
        <rFont val="Times New Roman"/>
      </rPr>
      <t xml:space="preserve"> </t>
    </r>
  </si>
  <si>
    <t xml:space="preserve">ANEXO III - FORMULÁRIO 3 - PUBLICAÇÃO DE LIVROS </t>
  </si>
  <si>
    <r>
      <t xml:space="preserve">PRODUÇÃO </t>
    </r>
    <r>
      <rPr>
        <b/>
        <sz val="12"/>
        <color rgb="FF339966"/>
        <rFont val="Times New Roman"/>
      </rPr>
      <t xml:space="preserve">BIBLIOGRÁFICA </t>
    </r>
  </si>
  <si>
    <t>NOME DO DOCENTE:</t>
  </si>
  <si>
    <t xml:space="preserve">Preencha a planilha abaixo com os dados indicaddos, respeitando a coluna referente ao ano. </t>
  </si>
  <si>
    <t>(   ) Sim (    ) Não</t>
  </si>
  <si>
    <r>
      <t xml:space="preserve">Indique sua produção mais relevante em </t>
    </r>
    <r>
      <rPr>
        <b/>
        <sz val="12"/>
        <color rgb="FFFF0000"/>
        <rFont val="Times New Roman"/>
      </rPr>
      <t>periódicos</t>
    </r>
    <r>
      <rPr>
        <sz val="12"/>
        <color rgb="FF000000"/>
        <rFont val="Times New Roman"/>
      </rPr>
      <t>, com discente de algum Programa de pós-graduação</t>
    </r>
  </si>
  <si>
    <r>
      <t xml:space="preserve">Indique sua </t>
    </r>
    <r>
      <rPr>
        <b/>
        <sz val="12"/>
        <color rgb="FFFF0000"/>
        <rFont val="Times New Roman"/>
      </rPr>
      <t>produção técnica</t>
    </r>
    <r>
      <rPr>
        <sz val="12"/>
        <color rgb="FFFF0000"/>
        <rFont val="Times New Roman"/>
      </rPr>
      <t xml:space="preserve"> </t>
    </r>
    <r>
      <rPr>
        <sz val="12"/>
        <color rgb="FF000000"/>
        <rFont val="Times New Roman"/>
      </rPr>
      <t>mais relevante, com discente de algum Programa de pós-graduação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</si>
</sst>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rgb="FF000000"/>
      <name val="aptos narrow"/>
      <scheme val="minor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name val="aptos narrow"/>
    </font>
    <font>
      <b/>
      <sz val="12"/>
      <color rgb="FF000000"/>
      <name val="Times New Roman"/>
    </font>
    <font>
      <sz val="11"/>
      <color rgb="FF000000"/>
      <name val="Aptos narrow"/>
    </font>
    <font>
      <sz val="10"/>
      <color rgb="FF000000"/>
      <name val="Aptos narrow"/>
    </font>
    <font>
      <b/>
      <sz val="11"/>
      <color rgb="FF000000"/>
      <name val="Aptos narrow"/>
    </font>
    <font>
      <sz val="12"/>
      <color rgb="FF000000"/>
      <name val="Times New Roman"/>
    </font>
    <font>
      <sz val="11"/>
      <color rgb="FF000000"/>
      <name val="Merriweather"/>
    </font>
    <font>
      <b/>
      <sz val="13"/>
      <color rgb="FF1F1F1F"/>
      <name val="Times New Roman"/>
    </font>
    <font>
      <sz val="8"/>
      <color rgb="FF000000"/>
      <name val="Times New Roman"/>
    </font>
    <font>
      <sz val="10"/>
      <color rgb="FF000000"/>
      <name val="Times New Roman"/>
    </font>
    <font>
      <sz val="10"/>
      <color rgb="FF000000"/>
      <name val="Arial"/>
    </font>
    <font>
      <b/>
      <sz val="11"/>
      <color rgb="FFFFFFFF"/>
      <name val="Times New Roman"/>
    </font>
    <font>
      <b/>
      <sz val="12"/>
      <color rgb="FFFFFFFF"/>
      <name val="Times New Roman"/>
    </font>
    <font>
      <sz val="11"/>
      <color rgb="FF000000"/>
      <name val="Arial"/>
    </font>
    <font>
      <sz val="12"/>
      <color rgb="FFFFFFFF"/>
      <name val="Times New Roman"/>
    </font>
    <font>
      <b/>
      <sz val="12"/>
      <color rgb="FF339966"/>
      <name val="Times New Roman"/>
    </font>
    <font>
      <b/>
      <sz val="12"/>
      <color rgb="FFFF6600"/>
      <name val="Times New Roman"/>
    </font>
    <font>
      <b/>
      <sz val="12"/>
      <color rgb="FFFF0000"/>
      <name val="Times New Roman"/>
    </font>
    <font>
      <vertAlign val="superscript"/>
      <sz val="12"/>
      <color rgb="FF000000"/>
      <name val="Times New Roman"/>
    </font>
    <font>
      <sz val="12"/>
      <color rgb="FFFF0000"/>
      <name val="Times New Roman"/>
    </font>
    <font>
      <b/>
      <sz val="11"/>
      <color rgb="FF000000"/>
      <name val="Times New Roman"/>
      <family val="1"/>
    </font>
    <font>
      <b/>
      <sz val="11"/>
      <name val="Aptos Narrow"/>
      <family val="2"/>
    </font>
    <font>
      <sz val="11"/>
      <color rgb="FF000000"/>
      <name val="Aptos Narrow"/>
      <family val="2"/>
    </font>
    <font>
      <u/>
      <sz val="11"/>
      <color theme="10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rgb="FF000000"/>
      <name val="Merriweather"/>
    </font>
    <font>
      <b/>
      <sz val="11"/>
      <color rgb="FF000000"/>
      <name val="aptos narrow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Aptos Narrow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993366"/>
        <bgColor rgb="FF993366"/>
      </patternFill>
    </fill>
    <fill>
      <patternFill patternType="solid">
        <fgColor rgb="FFFFCC99"/>
        <bgColor rgb="FFFFCC99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E2ECF7"/>
        <bgColor rgb="FFE2ECF7"/>
      </patternFill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rgb="FFFBD4B4"/>
        <bgColor rgb="FFFBD4B4"/>
      </patternFill>
    </fill>
    <fill>
      <patternFill patternType="solid">
        <fgColor rgb="FFB8CFED"/>
        <bgColor rgb="FFB8CFED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65">
    <xf numFmtId="0" fontId="0" fillId="0" borderId="0" xfId="0"/>
    <xf numFmtId="0" fontId="27" fillId="0" borderId="0" xfId="0" applyFont="1" applyAlignment="1">
      <alignment horizontal="center"/>
    </xf>
    <xf numFmtId="0" fontId="29" fillId="18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0" fillId="0" borderId="0" xfId="0" applyProtection="1"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8" fillId="5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5" borderId="27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5" borderId="28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vertical="center"/>
      <protection locked="0"/>
    </xf>
    <xf numFmtId="0" fontId="9" fillId="2" borderId="26" xfId="0" applyFont="1" applyFill="1" applyBorder="1" applyAlignment="1" applyProtection="1">
      <alignment vertical="center"/>
      <protection locked="0"/>
    </xf>
    <xf numFmtId="0" fontId="9" fillId="5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5" borderId="27" xfId="0" applyFont="1" applyFill="1" applyBorder="1" applyAlignment="1" applyProtection="1">
      <alignment vertical="center"/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0" fontId="9" fillId="5" borderId="28" xfId="0" applyFont="1" applyFill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9" fillId="5" borderId="29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5" borderId="32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9" fillId="5" borderId="3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6" borderId="36" xfId="0" applyFont="1" applyFill="1" applyBorder="1" applyAlignment="1" applyProtection="1">
      <alignment horizontal="center" vertical="center" wrapText="1"/>
      <protection locked="0"/>
    </xf>
    <xf numFmtId="0" fontId="8" fillId="7" borderId="37" xfId="0" applyFont="1" applyFill="1" applyBorder="1" applyAlignment="1" applyProtection="1">
      <alignment horizontal="center" vertical="center" wrapText="1"/>
      <protection locked="0"/>
    </xf>
    <xf numFmtId="0" fontId="8" fillId="7" borderId="38" xfId="0" applyFont="1" applyFill="1" applyBorder="1" applyAlignment="1" applyProtection="1">
      <alignment horizontal="center" vertical="center" wrapText="1"/>
      <protection locked="0"/>
    </xf>
    <xf numFmtId="0" fontId="8" fillId="3" borderId="39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2" fillId="6" borderId="20" xfId="0" applyFont="1" applyFill="1" applyBorder="1" applyAlignment="1" applyProtection="1">
      <alignment horizontal="center" wrapText="1"/>
      <protection locked="0"/>
    </xf>
    <xf numFmtId="0" fontId="2" fillId="7" borderId="21" xfId="0" applyFont="1" applyFill="1" applyBorder="1" applyAlignment="1" applyProtection="1">
      <alignment horizontal="center" wrapText="1"/>
      <protection locked="0"/>
    </xf>
    <xf numFmtId="0" fontId="2" fillId="7" borderId="41" xfId="0" applyFont="1" applyFill="1" applyBorder="1" applyAlignment="1" applyProtection="1">
      <alignment horizontal="center" wrapText="1"/>
      <protection locked="0"/>
    </xf>
    <xf numFmtId="0" fontId="2" fillId="7" borderId="42" xfId="0" applyFont="1" applyFill="1" applyBorder="1" applyAlignment="1" applyProtection="1">
      <alignment horizont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2" fillId="6" borderId="25" xfId="0" applyFont="1" applyFill="1" applyBorder="1" applyAlignment="1" applyProtection="1">
      <alignment horizontal="center" wrapText="1"/>
      <protection locked="0"/>
    </xf>
    <xf numFmtId="0" fontId="2" fillId="7" borderId="26" xfId="0" applyFont="1" applyFill="1" applyBorder="1" applyAlignment="1" applyProtection="1">
      <alignment horizontal="center" wrapText="1"/>
      <protection locked="0"/>
    </xf>
    <xf numFmtId="0" fontId="2" fillId="7" borderId="46" xfId="0" applyFont="1" applyFill="1" applyBorder="1" applyAlignment="1" applyProtection="1">
      <alignment horizontal="center" wrapText="1"/>
      <protection locked="0"/>
    </xf>
    <xf numFmtId="0" fontId="2" fillId="7" borderId="47" xfId="0" applyFont="1" applyFill="1" applyBorder="1" applyAlignment="1" applyProtection="1">
      <alignment horizont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2" fillId="6" borderId="29" xfId="0" applyFont="1" applyFill="1" applyBorder="1" applyAlignment="1" applyProtection="1">
      <alignment horizontal="center" wrapText="1"/>
      <protection locked="0"/>
    </xf>
    <xf numFmtId="0" fontId="2" fillId="7" borderId="30" xfId="0" applyFont="1" applyFill="1" applyBorder="1" applyAlignment="1" applyProtection="1">
      <alignment horizontal="center" wrapText="1"/>
      <protection locked="0"/>
    </xf>
    <xf numFmtId="0" fontId="2" fillId="7" borderId="49" xfId="0" applyFont="1" applyFill="1" applyBorder="1" applyAlignment="1" applyProtection="1">
      <alignment horizontal="center" wrapText="1"/>
      <protection locked="0"/>
    </xf>
    <xf numFmtId="0" fontId="2" fillId="7" borderId="5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8" fillId="8" borderId="36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0" fontId="2" fillId="8" borderId="20" xfId="0" applyFont="1" applyFill="1" applyBorder="1" applyAlignment="1" applyProtection="1">
      <alignment horizontal="center" vertical="center" wrapText="1"/>
      <protection locked="0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7" borderId="26" xfId="0" applyFont="1" applyFill="1" applyBorder="1" applyAlignment="1" applyProtection="1">
      <alignment horizontal="center" vertical="center" wrapText="1"/>
      <protection locked="0"/>
    </xf>
    <xf numFmtId="0" fontId="2" fillId="8" borderId="29" xfId="0" applyFont="1" applyFill="1" applyBorder="1" applyAlignment="1" applyProtection="1">
      <alignment horizontal="center" vertical="center" wrapText="1"/>
      <protection locked="0"/>
    </xf>
    <xf numFmtId="0" fontId="2" fillId="7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1" fillId="8" borderId="36" xfId="0" applyFont="1" applyFill="1" applyBorder="1" applyAlignment="1" applyProtection="1">
      <alignment horizontal="center" vertical="center" wrapText="1"/>
      <protection locked="0"/>
    </xf>
    <xf numFmtId="0" fontId="11" fillId="7" borderId="37" xfId="0" applyFont="1" applyFill="1" applyBorder="1" applyAlignment="1" applyProtection="1">
      <alignment horizontal="center" vertical="center" wrapText="1"/>
      <protection locked="0"/>
    </xf>
    <xf numFmtId="0" fontId="12" fillId="7" borderId="3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0" fontId="11" fillId="8" borderId="3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8" borderId="39" xfId="0" applyFont="1" applyFill="1" applyBorder="1" applyProtection="1">
      <protection locked="0"/>
    </xf>
    <xf numFmtId="0" fontId="5" fillId="8" borderId="39" xfId="0" applyFont="1" applyFill="1" applyBorder="1" applyAlignment="1" applyProtection="1">
      <alignment horizontal="center" vertical="center"/>
      <protection locked="0"/>
    </xf>
    <xf numFmtId="0" fontId="13" fillId="8" borderId="39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11" borderId="52" xfId="0" applyFont="1" applyFill="1" applyBorder="1" applyAlignment="1" applyProtection="1">
      <alignment horizontal="center" vertical="center" wrapText="1"/>
      <protection locked="0"/>
    </xf>
    <xf numFmtId="0" fontId="1" fillId="12" borderId="52" xfId="0" applyFont="1" applyFill="1" applyBorder="1" applyAlignment="1" applyProtection="1">
      <alignment horizontal="center" vertical="center" wrapText="1"/>
      <protection locked="0"/>
    </xf>
    <xf numFmtId="0" fontId="17" fillId="11" borderId="52" xfId="0" applyFont="1" applyFill="1" applyBorder="1" applyAlignment="1" applyProtection="1">
      <alignment horizontal="center" vertical="center" wrapText="1"/>
      <protection locked="0"/>
    </xf>
    <xf numFmtId="0" fontId="15" fillId="11" borderId="61" xfId="0" applyFont="1" applyFill="1" applyBorder="1" applyAlignment="1" applyProtection="1">
      <alignment horizontal="center" vertical="center" wrapText="1"/>
      <protection locked="0"/>
    </xf>
    <xf numFmtId="0" fontId="14" fillId="11" borderId="61" xfId="0" applyFont="1" applyFill="1" applyBorder="1" applyAlignment="1" applyProtection="1">
      <alignment horizontal="center" vertical="center" wrapText="1"/>
      <protection locked="0"/>
    </xf>
    <xf numFmtId="0" fontId="1" fillId="12" borderId="6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" fillId="12" borderId="64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9" fillId="3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wrapText="1"/>
    </xf>
    <xf numFmtId="0" fontId="5" fillId="3" borderId="44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 wrapText="1"/>
    </xf>
    <xf numFmtId="0" fontId="5" fillId="4" borderId="4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top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8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4" fillId="10" borderId="5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35" fillId="0" borderId="1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7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14" fillId="11" borderId="53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28" fillId="4" borderId="84" xfId="0" applyFont="1" applyFill="1" applyBorder="1" applyAlignment="1">
      <alignment horizontal="center" vertical="center" wrapText="1"/>
    </xf>
    <xf numFmtId="0" fontId="28" fillId="3" borderId="84" xfId="0" applyFont="1" applyFill="1" applyBorder="1" applyAlignment="1">
      <alignment horizontal="center" vertical="center" wrapText="1"/>
    </xf>
    <xf numFmtId="0" fontId="30" fillId="0" borderId="62" xfId="0" applyFont="1" applyBorder="1" applyAlignment="1" applyProtection="1">
      <alignment horizontal="right" vertical="center" wrapText="1"/>
      <protection locked="0"/>
    </xf>
    <xf numFmtId="0" fontId="0" fillId="0" borderId="63" xfId="0" applyBorder="1" applyAlignment="1" applyProtection="1">
      <alignment horizontal="right" vertical="center"/>
      <protection locked="0"/>
    </xf>
    <xf numFmtId="0" fontId="27" fillId="0" borderId="81" xfId="0" applyFont="1" applyBorder="1" applyProtection="1">
      <protection locked="0"/>
    </xf>
    <xf numFmtId="0" fontId="27" fillId="0" borderId="82" xfId="0" applyFont="1" applyBorder="1" applyProtection="1">
      <protection locked="0"/>
    </xf>
    <xf numFmtId="0" fontId="27" fillId="0" borderId="83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6" fillId="9" borderId="59" xfId="0" applyFont="1" applyFill="1" applyBorder="1" applyProtection="1">
      <protection locked="0"/>
    </xf>
    <xf numFmtId="0" fontId="3" fillId="0" borderId="59" xfId="0" applyFont="1" applyBorder="1" applyProtection="1">
      <protection locked="0"/>
    </xf>
    <xf numFmtId="0" fontId="3" fillId="0" borderId="60" xfId="0" applyFont="1" applyBorder="1" applyProtection="1">
      <protection locked="0"/>
    </xf>
    <xf numFmtId="0" fontId="32" fillId="9" borderId="24" xfId="0" applyFont="1" applyFill="1" applyBorder="1" applyAlignment="1" applyProtection="1">
      <alignment horizontal="left" vertical="top" wrapText="1"/>
      <protection locked="0"/>
    </xf>
    <xf numFmtId="0" fontId="33" fillId="0" borderId="59" xfId="0" applyFont="1" applyBorder="1" applyAlignment="1" applyProtection="1">
      <alignment horizontal="left" vertical="top" wrapText="1"/>
      <protection locked="0"/>
    </xf>
    <xf numFmtId="0" fontId="33" fillId="0" borderId="60" xfId="0" applyFont="1" applyBorder="1" applyAlignment="1" applyProtection="1">
      <alignment horizontal="left" vertical="top" wrapText="1"/>
      <protection locked="0"/>
    </xf>
    <xf numFmtId="0" fontId="14" fillId="11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Border="1" applyProtection="1">
      <protection locked="0"/>
    </xf>
    <xf numFmtId="0" fontId="14" fillId="11" borderId="51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vertical="top"/>
      <protection locked="0"/>
    </xf>
    <xf numFmtId="0" fontId="5" fillId="0" borderId="51" xfId="0" applyFont="1" applyBorder="1" applyAlignment="1" applyProtection="1">
      <alignment horizontal="left" vertical="top"/>
      <protection locked="0"/>
    </xf>
    <xf numFmtId="0" fontId="25" fillId="0" borderId="5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5" fillId="0" borderId="62" xfId="0" applyFont="1" applyBorder="1" applyAlignment="1" applyProtection="1">
      <alignment horizontal="left" vertical="top"/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61" xfId="0" applyBorder="1" applyProtection="1"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15" fillId="11" borderId="65" xfId="0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Border="1" applyProtection="1">
      <protection locked="0"/>
    </xf>
    <xf numFmtId="0" fontId="3" fillId="0" borderId="67" xfId="0" applyFont="1" applyBorder="1" applyProtection="1">
      <protection locked="0"/>
    </xf>
    <xf numFmtId="0" fontId="25" fillId="0" borderId="1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16" fillId="0" borderId="51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25" fillId="0" borderId="13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Protection="1">
      <protection locked="0"/>
    </xf>
    <xf numFmtId="0" fontId="15" fillId="11" borderId="62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Border="1" applyProtection="1">
      <protection locked="0"/>
    </xf>
    <xf numFmtId="0" fontId="16" fillId="0" borderId="51" xfId="0" applyFont="1" applyBorder="1" applyAlignment="1" applyProtection="1">
      <alignment horizontal="center" vertical="top"/>
      <protection locked="0"/>
    </xf>
    <xf numFmtId="0" fontId="15" fillId="11" borderId="51" xfId="0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left" vertical="top"/>
      <protection locked="0"/>
    </xf>
    <xf numFmtId="0" fontId="5" fillId="9" borderId="65" xfId="0" applyFont="1" applyFill="1" applyBorder="1" applyProtection="1">
      <protection locked="0"/>
    </xf>
    <xf numFmtId="0" fontId="3" fillId="0" borderId="64" xfId="0" applyFont="1" applyBorder="1" applyProtection="1">
      <protection locked="0"/>
    </xf>
    <xf numFmtId="0" fontId="5" fillId="9" borderId="56" xfId="0" applyFont="1" applyFill="1" applyBorder="1" applyProtection="1">
      <protection locked="0"/>
    </xf>
    <xf numFmtId="0" fontId="3" fillId="0" borderId="57" xfId="0" applyFont="1" applyBorder="1" applyProtection="1">
      <protection locked="0"/>
    </xf>
    <xf numFmtId="0" fontId="3" fillId="0" borderId="58" xfId="0" applyFont="1" applyBorder="1" applyProtection="1">
      <protection locked="0"/>
    </xf>
    <xf numFmtId="0" fontId="25" fillId="9" borderId="81" xfId="0" applyFont="1" applyFill="1" applyBorder="1" applyProtection="1">
      <protection locked="0"/>
    </xf>
    <xf numFmtId="0" fontId="25" fillId="9" borderId="82" xfId="0" applyFont="1" applyFill="1" applyBorder="1" applyProtection="1">
      <protection locked="0"/>
    </xf>
    <xf numFmtId="0" fontId="25" fillId="9" borderId="83" xfId="0" applyFont="1" applyFill="1" applyBorder="1" applyProtection="1">
      <protection locked="0"/>
    </xf>
    <xf numFmtId="0" fontId="5" fillId="9" borderId="59" xfId="0" applyFont="1" applyFill="1" applyBorder="1" applyProtection="1">
      <protection locked="0"/>
    </xf>
    <xf numFmtId="0" fontId="32" fillId="9" borderId="56" xfId="0" applyFont="1" applyFill="1" applyBorder="1" applyAlignment="1" applyProtection="1">
      <alignment horizontal="left" vertical="top" wrapText="1"/>
      <protection locked="0"/>
    </xf>
    <xf numFmtId="0" fontId="33" fillId="0" borderId="57" xfId="0" applyFont="1" applyBorder="1" applyAlignment="1" applyProtection="1">
      <alignment horizontal="left" vertical="top" wrapText="1"/>
      <protection locked="0"/>
    </xf>
    <xf numFmtId="0" fontId="33" fillId="0" borderId="58" xfId="0" applyFont="1" applyBorder="1" applyAlignment="1" applyProtection="1">
      <alignment horizontal="left" vertical="top" wrapText="1"/>
      <protection locked="0"/>
    </xf>
    <xf numFmtId="0" fontId="16" fillId="9" borderId="53" xfId="0" applyFont="1" applyFill="1" applyBorder="1" applyProtection="1">
      <protection locked="0"/>
    </xf>
    <xf numFmtId="0" fontId="3" fillId="0" borderId="61" xfId="0" applyFont="1" applyBorder="1" applyProtection="1">
      <protection locked="0"/>
    </xf>
    <xf numFmtId="0" fontId="5" fillId="0" borderId="0" xfId="0" applyFont="1" applyProtection="1">
      <protection locked="0"/>
    </xf>
    <xf numFmtId="0" fontId="10" fillId="9" borderId="0" xfId="0" applyFont="1" applyFill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0" fontId="7" fillId="7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Protection="1">
      <protection locked="0"/>
    </xf>
    <xf numFmtId="0" fontId="3" fillId="0" borderId="72" xfId="0" applyFont="1" applyBorder="1" applyProtection="1"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0" fillId="0" borderId="74" xfId="0" applyBorder="1" applyProtection="1">
      <protection locked="0"/>
    </xf>
    <xf numFmtId="0" fontId="0" fillId="0" borderId="75" xfId="0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Protection="1">
      <protection locked="0"/>
    </xf>
    <xf numFmtId="0" fontId="2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26" fillId="0" borderId="68" xfId="1" applyBorder="1"/>
    <xf numFmtId="0" fontId="3" fillId="0" borderId="59" xfId="0" applyFont="1" applyBorder="1"/>
    <xf numFmtId="0" fontId="3" fillId="0" borderId="69" xfId="0" applyFont="1" applyBorder="1"/>
    <xf numFmtId="0" fontId="26" fillId="0" borderId="76" xfId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80" xfId="0" applyBorder="1" applyAlignment="1">
      <alignment vertical="center"/>
    </xf>
    <xf numFmtId="0" fontId="1" fillId="13" borderId="68" xfId="0" applyFont="1" applyFill="1" applyBorder="1" applyAlignment="1">
      <alignment horizontal="center" vertical="center"/>
    </xf>
    <xf numFmtId="0" fontId="25" fillId="0" borderId="68" xfId="0" applyFont="1" applyBorder="1" applyAlignment="1">
      <alignment wrapText="1"/>
    </xf>
    <xf numFmtId="0" fontId="1" fillId="17" borderId="68" xfId="0" applyFont="1" applyFill="1" applyBorder="1" applyAlignment="1">
      <alignment horizontal="center" vertical="center"/>
    </xf>
    <xf numFmtId="0" fontId="23" fillId="16" borderId="68" xfId="0" applyFont="1" applyFill="1" applyBorder="1" applyAlignment="1">
      <alignment horizontal="center" vertical="center"/>
    </xf>
    <xf numFmtId="0" fontId="1" fillId="15" borderId="68" xfId="0" applyFont="1" applyFill="1" applyBorder="1" applyAlignment="1">
      <alignment horizontal="center" vertical="center"/>
    </xf>
    <xf numFmtId="0" fontId="1" fillId="14" borderId="68" xfId="0" applyFont="1" applyFill="1" applyBorder="1" applyAlignment="1">
      <alignment horizontal="center" vertical="center"/>
    </xf>
    <xf numFmtId="0" fontId="5" fillId="0" borderId="68" xfId="0" applyFont="1" applyBorder="1"/>
    <xf numFmtId="0" fontId="25" fillId="0" borderId="68" xfId="0" applyFont="1" applyBorder="1"/>
    <xf numFmtId="0" fontId="31" fillId="19" borderId="68" xfId="0" applyFont="1" applyFill="1" applyBorder="1" applyAlignment="1">
      <alignment horizontal="center"/>
    </xf>
    <xf numFmtId="0" fontId="24" fillId="19" borderId="59" xfId="0" applyFont="1" applyFill="1" applyBorder="1" applyAlignment="1">
      <alignment horizontal="center"/>
    </xf>
    <xf numFmtId="0" fontId="24" fillId="19" borderId="69" xfId="0" applyFont="1" applyFill="1" applyBorder="1" applyAlignment="1">
      <alignment horizontal="center"/>
    </xf>
    <xf numFmtId="0" fontId="34" fillId="0" borderId="51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 wrapText="1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ean/a/4xZPbWbnwQtrpXxSWtxsDhn/?lang=pt" TargetMode="External"/><Relationship Id="rId13" Type="http://schemas.openxmlformats.org/officeDocument/2006/relationships/hyperlink" Target="http://periodicos.ufc.br/rene/article/view/91981" TargetMode="External"/><Relationship Id="rId18" Type="http://schemas.openxmlformats.org/officeDocument/2006/relationships/hyperlink" Target="https://atenaeditora.com.br/catalogo/ebook/a-enfermagem-e-o-bem-estar-humano-teoria-e-pratica" TargetMode="External"/><Relationship Id="rId3" Type="http://schemas.openxmlformats.org/officeDocument/2006/relationships/hyperlink" Target="https://www.objnursing.uff.br/index.php/nursing/article/view/6327" TargetMode="External"/><Relationship Id="rId7" Type="http://schemas.openxmlformats.org/officeDocument/2006/relationships/hyperlink" Target="https://www.scielo.br/j/rgenf/a/KnFc9ybdRShJfhSxT5svPYK/?lang=pt" TargetMode="External"/><Relationship Id="rId12" Type="http://schemas.openxmlformats.org/officeDocument/2006/relationships/hyperlink" Target="https://acervomais.com.br/index.php/saude/article/view/11376" TargetMode="External"/><Relationship Id="rId17" Type="http://schemas.openxmlformats.org/officeDocument/2006/relationships/hyperlink" Target="https://www.scielo.br/j/cenf/a/TttqMsS4Nv3jSZTxKDdLsZM/?lang=pt" TargetMode="External"/><Relationship Id="rId2" Type="http://schemas.openxmlformats.org/officeDocument/2006/relationships/hyperlink" Target="https://www.scielo.br/j/reeusp/a/qfwhVL8WpL6rFTCVF957dwR/?lang=pt" TargetMode="External"/><Relationship Id="rId16" Type="http://schemas.openxmlformats.org/officeDocument/2006/relationships/hyperlink" Target="https://www.objnursing.uff.br/index.php/nursing/article/view/6673" TargetMode="External"/><Relationship Id="rId1" Type="http://schemas.openxmlformats.org/officeDocument/2006/relationships/hyperlink" Target="https://aquichan.unisabana.edu.co/index.php/aquichan/article/view/13251" TargetMode="External"/><Relationship Id="rId6" Type="http://schemas.openxmlformats.org/officeDocument/2006/relationships/hyperlink" Target="https://www.objnursing.uff.br/index.php/nursing/article/view/6525" TargetMode="External"/><Relationship Id="rId11" Type="http://schemas.openxmlformats.org/officeDocument/2006/relationships/hyperlink" Target="https://acervomais.com.br/index.php/saude/article/view/12783" TargetMode="External"/><Relationship Id="rId5" Type="http://schemas.openxmlformats.org/officeDocument/2006/relationships/hyperlink" Target="https://www.scielo.br/j/rlae/a/QHMSCpnbqyQnFtbnjhzgw8S/?lang=en" TargetMode="External"/><Relationship Id="rId15" Type="http://schemas.openxmlformats.org/officeDocument/2006/relationships/hyperlink" Target="https://ojs.revistacontribuciones.com/ojs/index.php/clcs/article/view/2178" TargetMode="External"/><Relationship Id="rId10" Type="http://schemas.openxmlformats.org/officeDocument/2006/relationships/hyperlink" Target="https://revistas.uis.edu.co/index.php/revistasaluduis/article/view/11929" TargetMode="External"/><Relationship Id="rId19" Type="http://schemas.openxmlformats.org/officeDocument/2006/relationships/hyperlink" Target="https://editoracrv.com.br/produtos/detalhes/34792-crv" TargetMode="External"/><Relationship Id="rId4" Type="http://schemas.openxmlformats.org/officeDocument/2006/relationships/hyperlink" Target="https://www.scielo.br/j/reben/a/ShcknS6fh54YVMVbGvnc6sN/?lang=em" TargetMode="External"/><Relationship Id="rId9" Type="http://schemas.openxmlformats.org/officeDocument/2006/relationships/hyperlink" Target="https://recien.com.br/index.php/Recien/article/view/685" TargetMode="External"/><Relationship Id="rId14" Type="http://schemas.openxmlformats.org/officeDocument/2006/relationships/hyperlink" Target="https://ojs.revistacontribuciones.com/ojs/index.php/clcs/article/view/1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2"/>
  <sheetViews>
    <sheetView tabSelected="1" workbookViewId="0">
      <selection activeCell="U23" sqref="U23"/>
    </sheetView>
  </sheetViews>
  <sheetFormatPr baseColWidth="10" defaultColWidth="12.6640625" defaultRowHeight="15" customHeight="1" x14ac:dyDescent="0.2"/>
  <cols>
    <col min="1" max="1" width="5.5" style="6" customWidth="1"/>
    <col min="2" max="2" width="21.5" style="6" customWidth="1"/>
    <col min="3" max="3" width="7.83203125" style="6" customWidth="1"/>
    <col min="4" max="4" width="9.83203125" style="6" customWidth="1"/>
    <col min="5" max="5" width="9.1640625" style="6" customWidth="1"/>
    <col min="6" max="6" width="10.6640625" style="6" customWidth="1"/>
    <col min="7" max="7" width="8.83203125" style="6" customWidth="1"/>
    <col min="8" max="8" width="10.6640625" style="6" customWidth="1"/>
    <col min="9" max="9" width="10" style="6" customWidth="1"/>
    <col min="10" max="10" width="10.6640625" style="6" customWidth="1"/>
    <col min="11" max="11" width="7.83203125" style="6" customWidth="1"/>
    <col min="12" max="16" width="10.6640625" style="6" customWidth="1"/>
    <col min="17" max="17" width="8.6640625" style="6" customWidth="1"/>
    <col min="18" max="26" width="8" style="6" customWidth="1"/>
    <col min="27" max="16384" width="12.6640625" style="6"/>
  </cols>
  <sheetData>
    <row r="1" spans="1:19" ht="14.25" customHeight="1" x14ac:dyDescent="0.2"/>
    <row r="3" spans="1:19" ht="15" customHeight="1" thickBot="1" x14ac:dyDescent="0.25">
      <c r="B3" s="7" t="s">
        <v>125</v>
      </c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</row>
    <row r="4" spans="1:19" ht="30" customHeight="1" thickBot="1" x14ac:dyDescent="0.25">
      <c r="B4" s="8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</row>
    <row r="5" spans="1:19" ht="14.25" customHeight="1" x14ac:dyDescent="0.2">
      <c r="B5" s="241" t="s">
        <v>0</v>
      </c>
      <c r="C5" s="242" t="s">
        <v>126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19" ht="15" customHeight="1" thickBot="1" x14ac:dyDescent="0.25">
      <c r="B6" s="14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1:19" ht="14.25" customHeight="1" x14ac:dyDescent="0.2">
      <c r="B7" s="9"/>
      <c r="C7" s="10"/>
      <c r="E7" s="11"/>
    </row>
    <row r="8" spans="1:19" ht="15.75" customHeight="1" thickBot="1" x14ac:dyDescent="0.25">
      <c r="B8" s="233" t="s">
        <v>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9" ht="15" customHeight="1" x14ac:dyDescent="0.2">
      <c r="B9" s="141" t="s">
        <v>124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4"/>
      <c r="R9" s="223" t="s">
        <v>2</v>
      </c>
      <c r="S9" s="134"/>
    </row>
    <row r="10" spans="1:19" ht="10.5" customHeight="1" thickBot="1" x14ac:dyDescent="0.25"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0"/>
      <c r="R10" s="135"/>
      <c r="S10" s="137"/>
    </row>
    <row r="11" spans="1:19" ht="15" customHeight="1" x14ac:dyDescent="0.2">
      <c r="B11" s="141" t="s">
        <v>3</v>
      </c>
      <c r="C11" s="141">
        <v>2020</v>
      </c>
      <c r="D11" s="134"/>
      <c r="E11" s="141">
        <v>2021</v>
      </c>
      <c r="F11" s="134"/>
      <c r="G11" s="141">
        <v>2022</v>
      </c>
      <c r="H11" s="134"/>
      <c r="I11" s="141">
        <v>2023</v>
      </c>
      <c r="J11" s="134"/>
      <c r="K11" s="141" t="s">
        <v>4</v>
      </c>
      <c r="L11" s="134"/>
      <c r="M11" s="220" t="s">
        <v>5</v>
      </c>
      <c r="N11" s="134"/>
      <c r="O11" s="226" t="s">
        <v>6</v>
      </c>
      <c r="P11" s="134"/>
      <c r="R11" s="135"/>
      <c r="S11" s="137"/>
    </row>
    <row r="12" spans="1:19" ht="15" customHeight="1" thickBot="1" x14ac:dyDescent="0.25">
      <c r="B12" s="135"/>
      <c r="C12" s="138"/>
      <c r="D12" s="140"/>
      <c r="E12" s="138"/>
      <c r="F12" s="140"/>
      <c r="G12" s="138"/>
      <c r="H12" s="140"/>
      <c r="I12" s="138"/>
      <c r="J12" s="140"/>
      <c r="K12" s="138"/>
      <c r="L12" s="140"/>
      <c r="M12" s="138"/>
      <c r="N12" s="140"/>
      <c r="O12" s="138"/>
      <c r="P12" s="140"/>
      <c r="R12" s="135"/>
      <c r="S12" s="137"/>
    </row>
    <row r="13" spans="1:19" ht="15.75" customHeight="1" thickBot="1" x14ac:dyDescent="0.25">
      <c r="B13" s="138"/>
      <c r="C13" s="12"/>
      <c r="D13" s="13"/>
      <c r="E13" s="12"/>
      <c r="F13" s="13"/>
      <c r="G13" s="12"/>
      <c r="H13" s="13"/>
      <c r="I13" s="14"/>
      <c r="J13" s="13"/>
      <c r="K13" s="12"/>
      <c r="L13" s="13"/>
      <c r="M13" s="15"/>
      <c r="N13" s="16"/>
      <c r="O13" s="17"/>
      <c r="P13" s="18"/>
      <c r="R13" s="138"/>
      <c r="S13" s="140"/>
    </row>
    <row r="14" spans="1:19" ht="15" customHeight="1" thickBot="1" x14ac:dyDescent="0.25">
      <c r="A14" s="6">
        <v>100</v>
      </c>
      <c r="B14" s="19" t="s">
        <v>7</v>
      </c>
      <c r="C14" s="20"/>
      <c r="D14" s="21"/>
      <c r="E14" s="20"/>
      <c r="F14" s="21"/>
      <c r="G14" s="20"/>
      <c r="H14" s="21"/>
      <c r="I14" s="22"/>
      <c r="J14" s="23"/>
      <c r="K14" s="24"/>
      <c r="L14" s="23"/>
      <c r="M14" s="118">
        <f>(C14+E14+G14+I14)*100</f>
        <v>0</v>
      </c>
      <c r="N14" s="118">
        <f t="shared" ref="N14" si="0">D14+F14+H14+J14</f>
        <v>0</v>
      </c>
      <c r="O14" s="119">
        <f>E14+G14+I14+K14</f>
        <v>0</v>
      </c>
      <c r="P14" s="120">
        <f>F14+H14+J14+L14</f>
        <v>0</v>
      </c>
      <c r="R14" s="25" t="s">
        <v>7</v>
      </c>
      <c r="S14" s="26">
        <v>100</v>
      </c>
    </row>
    <row r="15" spans="1:19" ht="15" customHeight="1" thickBot="1" x14ac:dyDescent="0.25">
      <c r="A15" s="6">
        <v>85</v>
      </c>
      <c r="B15" s="27" t="s">
        <v>8</v>
      </c>
      <c r="C15" s="28"/>
      <c r="D15" s="29"/>
      <c r="E15" s="28"/>
      <c r="F15" s="29"/>
      <c r="G15" s="28"/>
      <c r="H15" s="29"/>
      <c r="I15" s="30"/>
      <c r="J15" s="31"/>
      <c r="K15" s="32"/>
      <c r="L15" s="31"/>
      <c r="M15" s="118">
        <f>(C15+E15+G15+I15)*85</f>
        <v>0</v>
      </c>
      <c r="N15" s="118">
        <f t="shared" ref="N15" si="1">D15+F15+H15+J15</f>
        <v>0</v>
      </c>
      <c r="O15" s="119">
        <f>(E15+G15+I15+K15)*85</f>
        <v>0</v>
      </c>
      <c r="P15" s="120">
        <f>F15+H15+J15+L15</f>
        <v>0</v>
      </c>
      <c r="R15" s="33" t="s">
        <v>8</v>
      </c>
      <c r="S15" s="34">
        <v>85</v>
      </c>
    </row>
    <row r="16" spans="1:19" ht="15" customHeight="1" thickBot="1" x14ac:dyDescent="0.25">
      <c r="A16" s="6">
        <v>70</v>
      </c>
      <c r="B16" s="27" t="s">
        <v>9</v>
      </c>
      <c r="C16" s="28"/>
      <c r="D16" s="29"/>
      <c r="E16" s="28"/>
      <c r="F16" s="29"/>
      <c r="G16" s="28"/>
      <c r="H16" s="29"/>
      <c r="I16" s="30"/>
      <c r="J16" s="31"/>
      <c r="K16" s="32"/>
      <c r="L16" s="31"/>
      <c r="M16" s="118">
        <f>(C16+E16+G16+I16)*70</f>
        <v>0</v>
      </c>
      <c r="N16" s="118">
        <f t="shared" ref="N16" si="2">D16+F16+H16+J16</f>
        <v>0</v>
      </c>
      <c r="O16" s="119">
        <f>(E16+G16+I16+K16)*70</f>
        <v>0</v>
      </c>
      <c r="P16" s="120">
        <f>F16+H16+J16+L16</f>
        <v>0</v>
      </c>
      <c r="R16" s="33" t="s">
        <v>9</v>
      </c>
      <c r="S16" s="34">
        <v>70</v>
      </c>
    </row>
    <row r="17" spans="1:19" ht="15" customHeight="1" thickBot="1" x14ac:dyDescent="0.25">
      <c r="A17" s="6">
        <v>60</v>
      </c>
      <c r="B17" s="27" t="s">
        <v>10</v>
      </c>
      <c r="C17" s="28"/>
      <c r="D17" s="29"/>
      <c r="E17" s="28"/>
      <c r="F17" s="29"/>
      <c r="G17" s="28"/>
      <c r="H17" s="29"/>
      <c r="I17" s="30"/>
      <c r="J17" s="31"/>
      <c r="K17" s="32"/>
      <c r="L17" s="31"/>
      <c r="M17" s="118">
        <f>(C17+E17+G17+I17)*60</f>
        <v>0</v>
      </c>
      <c r="N17" s="118">
        <f t="shared" ref="N17" si="3">D17+F17+H17+J17</f>
        <v>0</v>
      </c>
      <c r="O17" s="119">
        <f>(E17+G17+I17+K17)*60</f>
        <v>0</v>
      </c>
      <c r="P17" s="120">
        <f>F17+H17+J17+L17</f>
        <v>0</v>
      </c>
      <c r="R17" s="33" t="s">
        <v>10</v>
      </c>
      <c r="S17" s="34">
        <v>60</v>
      </c>
    </row>
    <row r="18" spans="1:19" ht="15" customHeight="1" thickBot="1" x14ac:dyDescent="0.25">
      <c r="A18" s="6">
        <v>50</v>
      </c>
      <c r="B18" s="27" t="s">
        <v>11</v>
      </c>
      <c r="C18" s="28"/>
      <c r="D18" s="29"/>
      <c r="E18" s="28"/>
      <c r="F18" s="29"/>
      <c r="G18" s="28"/>
      <c r="H18" s="29"/>
      <c r="I18" s="30"/>
      <c r="J18" s="31"/>
      <c r="K18" s="32"/>
      <c r="L18" s="31"/>
      <c r="M18" s="118">
        <f>(C18+E18+G18+I18)*50</f>
        <v>0</v>
      </c>
      <c r="N18" s="118">
        <f>(D18+F18+H18+J18)*50</f>
        <v>0</v>
      </c>
      <c r="O18" s="119">
        <f>(E18+G18+I18+K18)*50</f>
        <v>0</v>
      </c>
      <c r="P18" s="120">
        <f>(F18+H18+J18+L18)*50</f>
        <v>0</v>
      </c>
      <c r="R18" s="33" t="s">
        <v>11</v>
      </c>
      <c r="S18" s="34">
        <v>50</v>
      </c>
    </row>
    <row r="19" spans="1:19" ht="15" customHeight="1" thickBot="1" x14ac:dyDescent="0.25">
      <c r="A19" s="6">
        <v>35</v>
      </c>
      <c r="B19" s="27" t="s">
        <v>12</v>
      </c>
      <c r="C19" s="35"/>
      <c r="D19" s="36"/>
      <c r="E19" s="35"/>
      <c r="F19" s="36"/>
      <c r="G19" s="37"/>
      <c r="H19" s="38"/>
      <c r="I19" s="39"/>
      <c r="J19" s="40"/>
      <c r="K19" s="41"/>
      <c r="L19" s="40"/>
      <c r="M19" s="118">
        <f>(C19+E19+G19+I19)*35</f>
        <v>0</v>
      </c>
      <c r="N19" s="118">
        <f>(D19+F19+H19+J19)*35</f>
        <v>0</v>
      </c>
      <c r="O19" s="119">
        <f>(E19+G19+I19+K19)*35</f>
        <v>0</v>
      </c>
      <c r="P19" s="120">
        <f>(F19+H19+J19+L19)*35</f>
        <v>0</v>
      </c>
      <c r="R19" s="33" t="s">
        <v>12</v>
      </c>
      <c r="S19" s="34">
        <v>35</v>
      </c>
    </row>
    <row r="20" spans="1:19" ht="15" customHeight="1" thickBot="1" x14ac:dyDescent="0.25">
      <c r="A20" s="6">
        <v>20</v>
      </c>
      <c r="B20" s="27" t="s">
        <v>13</v>
      </c>
      <c r="C20" s="35"/>
      <c r="D20" s="36"/>
      <c r="E20" s="35"/>
      <c r="F20" s="36"/>
      <c r="G20" s="35"/>
      <c r="H20" s="38"/>
      <c r="I20" s="39"/>
      <c r="J20" s="40"/>
      <c r="K20" s="41"/>
      <c r="L20" s="40"/>
      <c r="M20" s="118">
        <f t="shared" ref="M20:N20" si="4">C20+E20+G20+I20</f>
        <v>0</v>
      </c>
      <c r="N20" s="118">
        <f t="shared" si="4"/>
        <v>0</v>
      </c>
      <c r="O20" s="119">
        <f>E20+G20+I20+K20</f>
        <v>0</v>
      </c>
      <c r="P20" s="120">
        <f>F20+H20+J20+L20</f>
        <v>0</v>
      </c>
      <c r="R20" s="33" t="s">
        <v>13</v>
      </c>
      <c r="S20" s="34">
        <v>20</v>
      </c>
    </row>
    <row r="21" spans="1:19" ht="15" customHeight="1" thickBot="1" x14ac:dyDescent="0.25">
      <c r="A21" s="6">
        <v>10</v>
      </c>
      <c r="B21" s="27" t="s">
        <v>14</v>
      </c>
      <c r="C21" s="35"/>
      <c r="D21" s="36"/>
      <c r="E21" s="35"/>
      <c r="F21" s="36"/>
      <c r="G21" s="35"/>
      <c r="H21" s="38"/>
      <c r="I21" s="39"/>
      <c r="J21" s="40"/>
      <c r="K21" s="41"/>
      <c r="L21" s="40"/>
      <c r="M21" s="118">
        <f t="shared" ref="M21:N21" si="5">C21+E21+G21+I21</f>
        <v>0</v>
      </c>
      <c r="N21" s="118">
        <f t="shared" si="5"/>
        <v>0</v>
      </c>
      <c r="O21" s="119">
        <f>E21+G21+I21+K21</f>
        <v>0</v>
      </c>
      <c r="P21" s="120">
        <f>F21+H21+J21+L21</f>
        <v>0</v>
      </c>
      <c r="R21" s="42" t="s">
        <v>14</v>
      </c>
      <c r="S21" s="43">
        <v>10</v>
      </c>
    </row>
    <row r="22" spans="1:19" ht="30" customHeight="1" thickBot="1" x14ac:dyDescent="0.25">
      <c r="B22" s="44" t="s">
        <v>15</v>
      </c>
      <c r="C22" s="45"/>
      <c r="D22" s="46"/>
      <c r="E22" s="45"/>
      <c r="F22" s="46"/>
      <c r="G22" s="45"/>
      <c r="H22" s="47"/>
      <c r="I22" s="48"/>
      <c r="J22" s="49"/>
      <c r="K22" s="50"/>
      <c r="L22" s="49"/>
      <c r="M22" s="121">
        <f>SUM(M14:M21)</f>
        <v>0</v>
      </c>
      <c r="N22" s="121">
        <f>SUM(N14:N21)</f>
        <v>0</v>
      </c>
      <c r="O22" s="122">
        <f>SUM(O14:O21)</f>
        <v>0</v>
      </c>
      <c r="P22" s="123">
        <f>SUM(P14:P21)</f>
        <v>0</v>
      </c>
      <c r="R22" s="51"/>
      <c r="S22" s="51"/>
    </row>
    <row r="23" spans="1:19" ht="30" customHeight="1" thickBot="1" x14ac:dyDescent="0.25">
      <c r="B23" s="155" t="s">
        <v>113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4">
        <f>M22+N22</f>
        <v>0</v>
      </c>
      <c r="N23" s="154"/>
      <c r="O23" s="153">
        <f>O22+P22</f>
        <v>0</v>
      </c>
      <c r="P23" s="153"/>
      <c r="R23" s="51"/>
      <c r="S23" s="51"/>
    </row>
    <row r="24" spans="1:19" ht="15" customHeight="1" x14ac:dyDescent="0.2">
      <c r="B24" s="227" t="s">
        <v>16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9"/>
    </row>
    <row r="25" spans="1:19" ht="15" customHeight="1" thickBot="1" x14ac:dyDescent="0.25">
      <c r="B25" s="230" t="s">
        <v>17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2"/>
    </row>
    <row r="26" spans="1:19" ht="14.25" customHeight="1" x14ac:dyDescent="0.2"/>
    <row r="27" spans="1:19" ht="15" customHeight="1" thickBot="1" x14ac:dyDescent="0.25">
      <c r="B27" s="233" t="s">
        <v>18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</row>
    <row r="28" spans="1:19" ht="15" customHeight="1" x14ac:dyDescent="0.2">
      <c r="B28" s="141" t="s">
        <v>122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4"/>
      <c r="R28" s="234" t="s">
        <v>19</v>
      </c>
      <c r="S28" s="134"/>
    </row>
    <row r="29" spans="1:19" ht="15" customHeight="1" thickBot="1" x14ac:dyDescent="0.25"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R29" s="135"/>
      <c r="S29" s="137"/>
    </row>
    <row r="30" spans="1:19" ht="15" customHeight="1" x14ac:dyDescent="0.2">
      <c r="B30" s="160"/>
      <c r="C30" s="141">
        <v>2020</v>
      </c>
      <c r="D30" s="134"/>
      <c r="E30" s="141">
        <v>2021</v>
      </c>
      <c r="F30" s="134"/>
      <c r="G30" s="141">
        <v>2022</v>
      </c>
      <c r="H30" s="134"/>
      <c r="I30" s="141">
        <v>2023</v>
      </c>
      <c r="J30" s="134"/>
      <c r="K30" s="141">
        <v>2024</v>
      </c>
      <c r="L30" s="134"/>
      <c r="M30" s="220" t="s">
        <v>5</v>
      </c>
      <c r="N30" s="134"/>
      <c r="O30" s="226" t="s">
        <v>6</v>
      </c>
      <c r="P30" s="134"/>
      <c r="R30" s="135"/>
      <c r="S30" s="137"/>
    </row>
    <row r="31" spans="1:19" ht="15" customHeight="1" thickBot="1" x14ac:dyDescent="0.25">
      <c r="B31" s="148"/>
      <c r="C31" s="138"/>
      <c r="D31" s="140"/>
      <c r="E31" s="138"/>
      <c r="F31" s="140"/>
      <c r="G31" s="138"/>
      <c r="H31" s="140"/>
      <c r="I31" s="138"/>
      <c r="J31" s="140"/>
      <c r="K31" s="138"/>
      <c r="L31" s="140"/>
      <c r="M31" s="224"/>
      <c r="N31" s="225"/>
      <c r="O31" s="224"/>
      <c r="P31" s="225"/>
      <c r="R31" s="135"/>
      <c r="S31" s="137"/>
    </row>
    <row r="32" spans="1:19" ht="15.75" customHeight="1" thickBot="1" x14ac:dyDescent="0.25">
      <c r="B32" s="149"/>
      <c r="C32" s="52"/>
      <c r="D32" s="53"/>
      <c r="E32" s="52"/>
      <c r="F32" s="53"/>
      <c r="G32" s="52"/>
      <c r="H32" s="54"/>
      <c r="I32" s="52"/>
      <c r="J32" s="54"/>
      <c r="K32" s="52"/>
      <c r="L32" s="54"/>
      <c r="M32" s="55"/>
      <c r="N32" s="56"/>
      <c r="O32" s="57"/>
      <c r="P32" s="58"/>
      <c r="R32" s="138"/>
      <c r="S32" s="140"/>
    </row>
    <row r="33" spans="2:19" ht="15" customHeight="1" x14ac:dyDescent="0.2">
      <c r="B33" s="59" t="s">
        <v>20</v>
      </c>
      <c r="C33" s="60"/>
      <c r="D33" s="61"/>
      <c r="E33" s="60"/>
      <c r="F33" s="61"/>
      <c r="G33" s="60"/>
      <c r="H33" s="62"/>
      <c r="I33" s="60"/>
      <c r="J33" s="63"/>
      <c r="K33" s="60"/>
      <c r="L33" s="62"/>
      <c r="M33" s="124">
        <f>C33+E33+G33+I33</f>
        <v>0</v>
      </c>
      <c r="N33" s="125">
        <f>+D33+F33+H33+J33</f>
        <v>0</v>
      </c>
      <c r="O33" s="126">
        <f>E33+G33+I33+K33</f>
        <v>0</v>
      </c>
      <c r="P33" s="127">
        <f>F33+H33+J33+L33</f>
        <v>0</v>
      </c>
      <c r="R33" s="25" t="s">
        <v>20</v>
      </c>
      <c r="S33" s="26">
        <v>100</v>
      </c>
    </row>
    <row r="34" spans="2:19" ht="15" customHeight="1" x14ac:dyDescent="0.2">
      <c r="B34" s="64" t="s">
        <v>21</v>
      </c>
      <c r="C34" s="65"/>
      <c r="D34" s="66"/>
      <c r="E34" s="65"/>
      <c r="F34" s="66"/>
      <c r="G34" s="65"/>
      <c r="H34" s="67"/>
      <c r="I34" s="65"/>
      <c r="J34" s="68"/>
      <c r="K34" s="65"/>
      <c r="L34" s="67"/>
      <c r="M34" s="124">
        <f t="shared" ref="M34:M35" si="6">C34+E34+G34+I34</f>
        <v>0</v>
      </c>
      <c r="N34" s="125">
        <f t="shared" ref="N34:N35" si="7">+D34+F34+H34+J34</f>
        <v>0</v>
      </c>
      <c r="O34" s="126">
        <f t="shared" ref="O34:O35" si="8">E34+G34+I34+K34</f>
        <v>0</v>
      </c>
      <c r="P34" s="127">
        <f t="shared" ref="P34:P35" si="9">F34+H34+J34+L34</f>
        <v>0</v>
      </c>
      <c r="R34" s="33" t="s">
        <v>21</v>
      </c>
      <c r="S34" s="34">
        <v>75</v>
      </c>
    </row>
    <row r="35" spans="2:19" ht="15" customHeight="1" thickBot="1" x14ac:dyDescent="0.25">
      <c r="B35" s="69" t="s">
        <v>22</v>
      </c>
      <c r="C35" s="70"/>
      <c r="D35" s="71"/>
      <c r="E35" s="70"/>
      <c r="F35" s="71"/>
      <c r="G35" s="70"/>
      <c r="H35" s="72"/>
      <c r="I35" s="70"/>
      <c r="J35" s="73"/>
      <c r="K35" s="70"/>
      <c r="L35" s="72"/>
      <c r="M35" s="124">
        <f t="shared" si="6"/>
        <v>0</v>
      </c>
      <c r="N35" s="125">
        <f t="shared" si="7"/>
        <v>0</v>
      </c>
      <c r="O35" s="126">
        <f t="shared" si="8"/>
        <v>0</v>
      </c>
      <c r="P35" s="127">
        <f t="shared" si="9"/>
        <v>0</v>
      </c>
      <c r="R35" s="42" t="s">
        <v>22</v>
      </c>
      <c r="S35" s="43">
        <v>50</v>
      </c>
    </row>
    <row r="36" spans="2:19" ht="15" customHeight="1" x14ac:dyDescent="0.2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R36" s="51"/>
      <c r="S36" s="51"/>
    </row>
    <row r="37" spans="2:19" ht="15" customHeight="1" thickBot="1" x14ac:dyDescent="0.25">
      <c r="B37" s="22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R37" s="51"/>
      <c r="S37" s="51"/>
    </row>
    <row r="38" spans="2:19" ht="15" customHeight="1" x14ac:dyDescent="0.2">
      <c r="B38" s="141" t="s">
        <v>123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R38" s="222" t="s">
        <v>19</v>
      </c>
      <c r="S38" s="134"/>
    </row>
    <row r="39" spans="2:19" ht="15" customHeight="1" thickBot="1" x14ac:dyDescent="0.25"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R39" s="135"/>
      <c r="S39" s="137"/>
    </row>
    <row r="40" spans="2:19" ht="15" customHeight="1" x14ac:dyDescent="0.2">
      <c r="B40" s="160"/>
      <c r="C40" s="141">
        <v>2020</v>
      </c>
      <c r="D40" s="134"/>
      <c r="E40" s="141">
        <v>2021</v>
      </c>
      <c r="F40" s="134"/>
      <c r="G40" s="141">
        <v>2022</v>
      </c>
      <c r="H40" s="134"/>
      <c r="I40" s="141">
        <v>2023</v>
      </c>
      <c r="J40" s="134"/>
      <c r="K40" s="141">
        <v>2024</v>
      </c>
      <c r="L40" s="134"/>
      <c r="M40" s="219" t="s">
        <v>5</v>
      </c>
      <c r="N40" s="134"/>
      <c r="O40" s="220" t="s">
        <v>6</v>
      </c>
      <c r="P40" s="134"/>
      <c r="R40" s="135"/>
      <c r="S40" s="137"/>
    </row>
    <row r="41" spans="2:19" ht="15" customHeight="1" thickBot="1" x14ac:dyDescent="0.25">
      <c r="B41" s="148"/>
      <c r="C41" s="138"/>
      <c r="D41" s="140"/>
      <c r="E41" s="138"/>
      <c r="F41" s="140"/>
      <c r="G41" s="138"/>
      <c r="H41" s="140"/>
      <c r="I41" s="138"/>
      <c r="J41" s="140"/>
      <c r="K41" s="138"/>
      <c r="L41" s="140"/>
      <c r="M41" s="138"/>
      <c r="N41" s="140"/>
      <c r="O41" s="138"/>
      <c r="P41" s="140"/>
      <c r="R41" s="135"/>
      <c r="S41" s="137"/>
    </row>
    <row r="42" spans="2:19" ht="15.75" customHeight="1" thickBot="1" x14ac:dyDescent="0.25">
      <c r="B42" s="149"/>
      <c r="C42" s="77"/>
      <c r="D42" s="53"/>
      <c r="E42" s="77"/>
      <c r="F42" s="53"/>
      <c r="G42" s="77"/>
      <c r="H42" s="53"/>
      <c r="I42" s="77"/>
      <c r="J42" s="53"/>
      <c r="K42" s="77"/>
      <c r="L42" s="53"/>
      <c r="M42" s="78"/>
      <c r="N42" s="79"/>
      <c r="O42" s="80"/>
      <c r="P42" s="81"/>
      <c r="R42" s="138"/>
      <c r="S42" s="140"/>
    </row>
    <row r="43" spans="2:19" ht="15" customHeight="1" thickBot="1" x14ac:dyDescent="0.25">
      <c r="B43" s="59" t="s">
        <v>23</v>
      </c>
      <c r="C43" s="82"/>
      <c r="D43" s="83"/>
      <c r="E43" s="82"/>
      <c r="F43" s="83"/>
      <c r="G43" s="82"/>
      <c r="H43" s="83"/>
      <c r="I43" s="82"/>
      <c r="J43" s="83"/>
      <c r="K43" s="82"/>
      <c r="L43" s="83"/>
      <c r="M43" s="128">
        <f t="shared" ref="M43:N43" si="10">C43+E43+G43+I43</f>
        <v>0</v>
      </c>
      <c r="N43" s="129">
        <f t="shared" si="10"/>
        <v>0</v>
      </c>
      <c r="O43" s="130">
        <f t="shared" ref="O43:P45" si="11">E43+G43+I43+K43</f>
        <v>0</v>
      </c>
      <c r="P43" s="131">
        <f t="shared" si="11"/>
        <v>0</v>
      </c>
      <c r="R43" s="25" t="s">
        <v>23</v>
      </c>
      <c r="S43" s="26">
        <v>85</v>
      </c>
    </row>
    <row r="44" spans="2:19" ht="15" customHeight="1" thickBot="1" x14ac:dyDescent="0.25">
      <c r="B44" s="64" t="s">
        <v>24</v>
      </c>
      <c r="C44" s="84"/>
      <c r="D44" s="85"/>
      <c r="E44" s="84"/>
      <c r="F44" s="85"/>
      <c r="G44" s="84"/>
      <c r="H44" s="85"/>
      <c r="I44" s="84"/>
      <c r="J44" s="85"/>
      <c r="K44" s="84"/>
      <c r="L44" s="85"/>
      <c r="M44" s="128">
        <f t="shared" ref="M44:N44" si="12">C44+E44+G44+I44</f>
        <v>0</v>
      </c>
      <c r="N44" s="129">
        <f t="shared" si="12"/>
        <v>0</v>
      </c>
      <c r="O44" s="130">
        <f t="shared" si="11"/>
        <v>0</v>
      </c>
      <c r="P44" s="131">
        <f t="shared" si="11"/>
        <v>0</v>
      </c>
      <c r="R44" s="33" t="s">
        <v>24</v>
      </c>
      <c r="S44" s="34">
        <v>70</v>
      </c>
    </row>
    <row r="45" spans="2:19" ht="15" customHeight="1" thickBot="1" x14ac:dyDescent="0.25">
      <c r="B45" s="69" t="s">
        <v>25</v>
      </c>
      <c r="C45" s="86"/>
      <c r="D45" s="87"/>
      <c r="E45" s="86"/>
      <c r="F45" s="87"/>
      <c r="G45" s="86"/>
      <c r="H45" s="87"/>
      <c r="I45" s="86"/>
      <c r="J45" s="87"/>
      <c r="K45" s="86"/>
      <c r="L45" s="87"/>
      <c r="M45" s="128">
        <f t="shared" ref="M45:N45" si="13">C45+E45+G45+I45</f>
        <v>0</v>
      </c>
      <c r="N45" s="129">
        <f t="shared" si="13"/>
        <v>0</v>
      </c>
      <c r="O45" s="130">
        <f t="shared" si="11"/>
        <v>0</v>
      </c>
      <c r="P45" s="131">
        <f t="shared" si="11"/>
        <v>0</v>
      </c>
      <c r="R45" s="42" t="s">
        <v>25</v>
      </c>
      <c r="S45" s="43">
        <v>50</v>
      </c>
    </row>
    <row r="46" spans="2:19" ht="14.25" customHeight="1" x14ac:dyDescent="0.2"/>
    <row r="47" spans="2:19" ht="11.25" customHeight="1" x14ac:dyDescent="0.2"/>
    <row r="48" spans="2:19" ht="15" customHeight="1" thickBot="1" x14ac:dyDescent="0.25">
      <c r="B48" s="218" t="s">
        <v>26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</row>
    <row r="49" spans="2:16" ht="15" customHeight="1" x14ac:dyDescent="0.2">
      <c r="B49" s="141" t="s">
        <v>27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74"/>
      <c r="N49" s="74"/>
      <c r="O49" s="88"/>
      <c r="P49" s="88"/>
    </row>
    <row r="50" spans="2:16" ht="15" customHeight="1" thickBot="1" x14ac:dyDescent="0.25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40"/>
      <c r="M50" s="74"/>
      <c r="N50" s="74"/>
      <c r="O50" s="88"/>
      <c r="P50" s="88"/>
    </row>
    <row r="51" spans="2:16" ht="15" customHeight="1" x14ac:dyDescent="0.2">
      <c r="B51" s="160" t="s">
        <v>28</v>
      </c>
      <c r="C51" s="141">
        <v>2020</v>
      </c>
      <c r="D51" s="134"/>
      <c r="E51" s="141">
        <v>2021</v>
      </c>
      <c r="F51" s="134"/>
      <c r="G51" s="141">
        <v>2022</v>
      </c>
      <c r="H51" s="134"/>
      <c r="I51" s="141">
        <v>2023</v>
      </c>
      <c r="J51" s="134"/>
      <c r="K51" s="141">
        <v>2024</v>
      </c>
      <c r="L51" s="134"/>
      <c r="M51" s="89"/>
      <c r="N51" s="74"/>
      <c r="O51" s="217"/>
      <c r="P51" s="136"/>
    </row>
    <row r="52" spans="2:16" ht="15" customHeight="1" thickBot="1" x14ac:dyDescent="0.25">
      <c r="B52" s="148"/>
      <c r="C52" s="138"/>
      <c r="D52" s="140"/>
      <c r="E52" s="138"/>
      <c r="F52" s="140"/>
      <c r="G52" s="138"/>
      <c r="H52" s="140"/>
      <c r="I52" s="138"/>
      <c r="J52" s="140"/>
      <c r="K52" s="138"/>
      <c r="L52" s="140"/>
      <c r="M52" s="89"/>
      <c r="N52" s="74"/>
      <c r="O52" s="136"/>
      <c r="P52" s="136"/>
    </row>
    <row r="53" spans="2:16" ht="15.75" customHeight="1" thickBot="1" x14ac:dyDescent="0.25">
      <c r="B53" s="148"/>
      <c r="C53" s="90" t="s">
        <v>29</v>
      </c>
      <c r="D53" s="91" t="s">
        <v>30</v>
      </c>
      <c r="E53" s="90" t="s">
        <v>29</v>
      </c>
      <c r="F53" s="91" t="s">
        <v>30</v>
      </c>
      <c r="G53" s="90" t="s">
        <v>29</v>
      </c>
      <c r="H53" s="91" t="s">
        <v>30</v>
      </c>
      <c r="I53" s="90" t="s">
        <v>29</v>
      </c>
      <c r="J53" s="91" t="s">
        <v>30</v>
      </c>
      <c r="K53" s="90" t="s">
        <v>29</v>
      </c>
      <c r="L53" s="92" t="s">
        <v>30</v>
      </c>
      <c r="M53" s="93"/>
      <c r="N53" s="93"/>
      <c r="O53" s="75"/>
      <c r="P53" s="75"/>
    </row>
    <row r="54" spans="2:16" ht="15.75" customHeight="1" thickBot="1" x14ac:dyDescent="0.25">
      <c r="B54" s="149"/>
      <c r="C54" s="77"/>
      <c r="D54" s="53"/>
      <c r="E54" s="77"/>
      <c r="F54" s="53"/>
      <c r="G54" s="77"/>
      <c r="H54" s="53"/>
      <c r="I54" s="77"/>
      <c r="J54" s="53"/>
      <c r="K54" s="77"/>
      <c r="L54" s="53"/>
      <c r="M54" s="75"/>
      <c r="N54" s="75"/>
      <c r="O54" s="75"/>
      <c r="P54" s="76"/>
    </row>
    <row r="55" spans="2:16" ht="15" customHeight="1" x14ac:dyDescent="0.2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</row>
    <row r="56" spans="2:16" ht="15.75" customHeight="1" thickBot="1" x14ac:dyDescent="0.25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6"/>
    </row>
    <row r="57" spans="2:16" ht="15" customHeight="1" x14ac:dyDescent="0.2">
      <c r="B57" s="141" t="s">
        <v>31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4"/>
      <c r="M57" s="74"/>
      <c r="N57" s="74"/>
      <c r="O57" s="94"/>
    </row>
    <row r="58" spans="2:16" ht="15" customHeight="1" thickBot="1" x14ac:dyDescent="0.25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40"/>
      <c r="M58" s="74"/>
    </row>
    <row r="59" spans="2:16" ht="15" customHeight="1" x14ac:dyDescent="0.2">
      <c r="B59" s="160" t="s">
        <v>32</v>
      </c>
      <c r="C59" s="141">
        <v>2020</v>
      </c>
      <c r="D59" s="134"/>
      <c r="E59" s="141">
        <v>2021</v>
      </c>
      <c r="F59" s="134"/>
      <c r="G59" s="141">
        <v>2022</v>
      </c>
      <c r="H59" s="134"/>
      <c r="I59" s="141">
        <v>2023</v>
      </c>
      <c r="J59" s="134"/>
      <c r="K59" s="141">
        <v>2024</v>
      </c>
      <c r="L59" s="134"/>
      <c r="M59" s="74"/>
      <c r="N59" s="74"/>
      <c r="O59" s="94"/>
    </row>
    <row r="60" spans="2:16" ht="15" customHeight="1" thickBot="1" x14ac:dyDescent="0.25">
      <c r="B60" s="148"/>
      <c r="C60" s="138"/>
      <c r="D60" s="140"/>
      <c r="E60" s="138"/>
      <c r="F60" s="140"/>
      <c r="G60" s="138"/>
      <c r="H60" s="140"/>
      <c r="I60" s="138"/>
      <c r="J60" s="140"/>
      <c r="K60" s="138"/>
      <c r="L60" s="140"/>
      <c r="M60" s="74"/>
      <c r="N60" s="74"/>
    </row>
    <row r="61" spans="2:16" ht="15" customHeight="1" thickBot="1" x14ac:dyDescent="0.25">
      <c r="B61" s="148"/>
      <c r="C61" s="95" t="s">
        <v>33</v>
      </c>
      <c r="D61" s="91" t="s">
        <v>34</v>
      </c>
      <c r="E61" s="95" t="s">
        <v>33</v>
      </c>
      <c r="F61" s="91" t="s">
        <v>34</v>
      </c>
      <c r="G61" s="95" t="s">
        <v>33</v>
      </c>
      <c r="H61" s="91" t="s">
        <v>34</v>
      </c>
      <c r="I61" s="95" t="s">
        <v>33</v>
      </c>
      <c r="J61" s="91" t="s">
        <v>34</v>
      </c>
      <c r="K61" s="95" t="s">
        <v>33</v>
      </c>
      <c r="L61" s="91" t="s">
        <v>34</v>
      </c>
      <c r="M61" s="96"/>
      <c r="N61" s="74"/>
    </row>
    <row r="62" spans="2:16" ht="15.75" customHeight="1" thickBot="1" x14ac:dyDescent="0.25">
      <c r="B62" s="149"/>
      <c r="C62" s="97"/>
      <c r="D62" s="91"/>
      <c r="E62" s="98"/>
      <c r="F62" s="91"/>
      <c r="G62" s="98"/>
      <c r="H62" s="92"/>
      <c r="I62" s="99"/>
      <c r="J62" s="92"/>
      <c r="K62" s="100"/>
      <c r="L62" s="92"/>
      <c r="M62" s="75"/>
      <c r="N62" s="101"/>
    </row>
    <row r="63" spans="2:16" ht="14.25" customHeight="1" x14ac:dyDescent="0.2">
      <c r="B63" s="6" t="s">
        <v>121</v>
      </c>
      <c r="E63" s="102"/>
      <c r="F63" s="102"/>
      <c r="G63" s="102"/>
      <c r="H63" s="102"/>
      <c r="I63" s="102"/>
      <c r="J63" s="102"/>
      <c r="K63" s="102"/>
      <c r="L63" s="102"/>
    </row>
    <row r="64" spans="2:16" ht="15" customHeight="1" thickBot="1" x14ac:dyDescent="0.25"/>
    <row r="65" spans="2:12" ht="15" customHeight="1" thickBot="1" x14ac:dyDescent="0.25">
      <c r="B65" s="142" t="s">
        <v>35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4"/>
    </row>
    <row r="66" spans="2:12" ht="54.75" customHeight="1" x14ac:dyDescent="0.2">
      <c r="B66" s="145" t="s">
        <v>36</v>
      </c>
      <c r="C66" s="146" t="s">
        <v>127</v>
      </c>
      <c r="D66" s="136"/>
      <c r="E66" s="136"/>
      <c r="F66" s="136"/>
      <c r="G66" s="136"/>
      <c r="H66" s="136"/>
      <c r="I66" s="136"/>
      <c r="J66" s="136"/>
      <c r="K66" s="136"/>
      <c r="L66" s="137"/>
    </row>
    <row r="67" spans="2:12" ht="15" customHeight="1" thickBot="1" x14ac:dyDescent="0.25">
      <c r="B67" s="138"/>
      <c r="C67" s="138"/>
      <c r="D67" s="139"/>
      <c r="E67" s="139"/>
      <c r="F67" s="139"/>
      <c r="G67" s="139"/>
      <c r="H67" s="139"/>
      <c r="I67" s="139"/>
      <c r="J67" s="139"/>
      <c r="K67" s="139"/>
      <c r="L67" s="140"/>
    </row>
    <row r="68" spans="2:12" ht="14" customHeight="1" thickBot="1" x14ac:dyDescent="0.25">
      <c r="B68" s="147" t="s">
        <v>37</v>
      </c>
      <c r="C68" s="103"/>
      <c r="D68" s="150" t="s">
        <v>38</v>
      </c>
      <c r="E68" s="151"/>
      <c r="F68" s="151"/>
      <c r="G68" s="151"/>
      <c r="H68" s="152"/>
      <c r="I68" s="150" t="s">
        <v>39</v>
      </c>
      <c r="J68" s="151"/>
      <c r="K68" s="151"/>
      <c r="L68" s="152"/>
    </row>
    <row r="69" spans="2:12" ht="72.5" customHeight="1" thickBot="1" x14ac:dyDescent="0.25">
      <c r="B69" s="148"/>
      <c r="C69" s="104">
        <v>2020</v>
      </c>
      <c r="D69" s="212"/>
      <c r="E69" s="213"/>
      <c r="F69" s="213"/>
      <c r="G69" s="213"/>
      <c r="H69" s="214"/>
      <c r="I69" s="164"/>
      <c r="J69" s="165"/>
      <c r="K69" s="165"/>
      <c r="L69" s="166"/>
    </row>
    <row r="70" spans="2:12" ht="110" customHeight="1" thickBot="1" x14ac:dyDescent="0.25">
      <c r="B70" s="148"/>
      <c r="C70" s="104">
        <v>2021</v>
      </c>
      <c r="D70" s="164"/>
      <c r="E70" s="165"/>
      <c r="F70" s="165"/>
      <c r="G70" s="165"/>
      <c r="H70" s="166"/>
      <c r="I70" s="164"/>
      <c r="J70" s="165"/>
      <c r="K70" s="165"/>
      <c r="L70" s="166"/>
    </row>
    <row r="71" spans="2:12" ht="150.5" customHeight="1" thickBot="1" x14ac:dyDescent="0.25">
      <c r="B71" s="148"/>
      <c r="C71" s="104">
        <v>2022</v>
      </c>
      <c r="D71" s="164"/>
      <c r="E71" s="165"/>
      <c r="F71" s="165"/>
      <c r="G71" s="165"/>
      <c r="H71" s="166"/>
      <c r="I71" s="164"/>
      <c r="J71" s="165"/>
      <c r="K71" s="165"/>
      <c r="L71" s="166"/>
    </row>
    <row r="72" spans="2:12" ht="68" customHeight="1" thickBot="1" x14ac:dyDescent="0.25">
      <c r="B72" s="148"/>
      <c r="C72" s="104">
        <v>2023</v>
      </c>
      <c r="D72" s="164"/>
      <c r="E72" s="165"/>
      <c r="F72" s="165"/>
      <c r="G72" s="165"/>
      <c r="H72" s="166"/>
      <c r="I72" s="164"/>
      <c r="J72" s="165"/>
      <c r="K72" s="165"/>
      <c r="L72" s="166"/>
    </row>
    <row r="73" spans="2:12" ht="59" customHeight="1" thickBot="1" x14ac:dyDescent="0.25">
      <c r="B73" s="149"/>
      <c r="C73" s="104">
        <v>2024</v>
      </c>
      <c r="D73" s="164"/>
      <c r="E73" s="165"/>
      <c r="F73" s="165"/>
      <c r="G73" s="165"/>
      <c r="H73" s="166"/>
      <c r="I73" s="164"/>
      <c r="J73" s="165"/>
      <c r="K73" s="165"/>
      <c r="L73" s="166"/>
    </row>
    <row r="74" spans="2:12" ht="15.75" customHeight="1" thickBot="1" x14ac:dyDescent="0.25">
      <c r="B74" s="147" t="s">
        <v>40</v>
      </c>
      <c r="C74" s="105"/>
      <c r="D74" s="169" t="s">
        <v>41</v>
      </c>
      <c r="E74" s="143"/>
      <c r="F74" s="143"/>
      <c r="G74" s="143"/>
      <c r="H74" s="144"/>
      <c r="I74" s="169" t="s">
        <v>34</v>
      </c>
      <c r="J74" s="143"/>
      <c r="K74" s="143"/>
      <c r="L74" s="144"/>
    </row>
    <row r="75" spans="2:12" ht="15" customHeight="1" thickBot="1" x14ac:dyDescent="0.25">
      <c r="B75" s="148"/>
      <c r="C75" s="104">
        <v>2020</v>
      </c>
      <c r="D75" s="203"/>
      <c r="E75" s="184"/>
      <c r="F75" s="184"/>
      <c r="G75" s="184"/>
      <c r="H75" s="204"/>
      <c r="I75" s="205"/>
      <c r="J75" s="206"/>
      <c r="K75" s="206"/>
      <c r="L75" s="207"/>
    </row>
    <row r="76" spans="2:12" ht="15" customHeight="1" thickBot="1" x14ac:dyDescent="0.25">
      <c r="B76" s="148"/>
      <c r="C76" s="104">
        <v>2021</v>
      </c>
      <c r="D76" s="208"/>
      <c r="E76" s="209"/>
      <c r="F76" s="209"/>
      <c r="G76" s="209"/>
      <c r="H76" s="210"/>
      <c r="I76" s="211"/>
      <c r="J76" s="162"/>
      <c r="K76" s="162"/>
      <c r="L76" s="163"/>
    </row>
    <row r="77" spans="2:12" ht="15" customHeight="1" thickBot="1" x14ac:dyDescent="0.25">
      <c r="B77" s="148"/>
      <c r="C77" s="104">
        <v>2022</v>
      </c>
      <c r="D77" s="157"/>
      <c r="E77" s="158"/>
      <c r="F77" s="158"/>
      <c r="G77" s="158"/>
      <c r="H77" s="159"/>
      <c r="I77" s="161"/>
      <c r="J77" s="162"/>
      <c r="K77" s="162"/>
      <c r="L77" s="163"/>
    </row>
    <row r="78" spans="2:12" ht="15" customHeight="1" thickBot="1" x14ac:dyDescent="0.25">
      <c r="B78" s="148"/>
      <c r="C78" s="104">
        <v>2023</v>
      </c>
      <c r="D78" s="157"/>
      <c r="E78" s="158"/>
      <c r="F78" s="158"/>
      <c r="G78" s="158"/>
      <c r="H78" s="159"/>
      <c r="I78" s="161"/>
      <c r="J78" s="162"/>
      <c r="K78" s="162"/>
      <c r="L78" s="163"/>
    </row>
    <row r="79" spans="2:12" ht="29" customHeight="1" thickBot="1" x14ac:dyDescent="0.25">
      <c r="B79" s="149"/>
      <c r="C79" s="104">
        <v>2024</v>
      </c>
      <c r="D79" s="215"/>
      <c r="E79" s="151"/>
      <c r="F79" s="151"/>
      <c r="G79" s="151"/>
      <c r="H79" s="216"/>
      <c r="I79" s="164"/>
      <c r="J79" s="165"/>
      <c r="K79" s="165"/>
      <c r="L79" s="166"/>
    </row>
    <row r="80" spans="2:12" ht="15" customHeight="1" thickBot="1" x14ac:dyDescent="0.25">
      <c r="B80" s="147" t="s">
        <v>42</v>
      </c>
      <c r="C80" s="106"/>
      <c r="D80" s="107" t="s">
        <v>43</v>
      </c>
      <c r="E80" s="150" t="s">
        <v>44</v>
      </c>
      <c r="F80" s="152"/>
      <c r="G80" s="167" t="s">
        <v>45</v>
      </c>
      <c r="H80" s="168"/>
      <c r="I80" s="169" t="s">
        <v>46</v>
      </c>
      <c r="J80" s="143"/>
      <c r="K80" s="143"/>
      <c r="L80" s="144"/>
    </row>
    <row r="81" spans="2:12" ht="15.75" customHeight="1" thickBot="1" x14ac:dyDescent="0.25">
      <c r="B81" s="148"/>
      <c r="C81" s="108">
        <v>2020</v>
      </c>
      <c r="D81" s="109"/>
      <c r="E81" s="170"/>
      <c r="F81" s="171"/>
      <c r="G81" s="170"/>
      <c r="H81" s="171"/>
      <c r="I81" s="132"/>
      <c r="J81" s="133"/>
      <c r="K81" s="133"/>
      <c r="L81" s="134"/>
    </row>
    <row r="82" spans="2:12" ht="15.75" customHeight="1" thickBot="1" x14ac:dyDescent="0.25">
      <c r="B82" s="148"/>
      <c r="C82" s="108">
        <v>2021</v>
      </c>
      <c r="D82" s="109"/>
      <c r="E82" s="170"/>
      <c r="F82" s="171"/>
      <c r="G82" s="170"/>
      <c r="H82" s="171"/>
      <c r="I82" s="135"/>
      <c r="J82" s="136"/>
      <c r="K82" s="136"/>
      <c r="L82" s="137"/>
    </row>
    <row r="83" spans="2:12" ht="15.75" customHeight="1" thickBot="1" x14ac:dyDescent="0.25">
      <c r="B83" s="148"/>
      <c r="C83" s="108">
        <v>2022</v>
      </c>
      <c r="D83" s="109"/>
      <c r="E83" s="170"/>
      <c r="F83" s="171"/>
      <c r="G83" s="200"/>
      <c r="H83" s="171"/>
      <c r="I83" s="135"/>
      <c r="J83" s="136"/>
      <c r="K83" s="136"/>
      <c r="L83" s="137"/>
    </row>
    <row r="84" spans="2:12" ht="15.75" customHeight="1" thickBot="1" x14ac:dyDescent="0.25">
      <c r="B84" s="148"/>
      <c r="C84" s="108">
        <v>2023</v>
      </c>
      <c r="D84" s="109"/>
      <c r="E84" s="170"/>
      <c r="F84" s="171"/>
      <c r="G84" s="200"/>
      <c r="H84" s="171"/>
      <c r="I84" s="135"/>
      <c r="J84" s="136"/>
      <c r="K84" s="136"/>
      <c r="L84" s="137"/>
    </row>
    <row r="85" spans="2:12" ht="15.75" customHeight="1" thickBot="1" x14ac:dyDescent="0.25">
      <c r="B85" s="149"/>
      <c r="C85" s="108">
        <v>2024</v>
      </c>
      <c r="D85" s="109"/>
      <c r="E85" s="170"/>
      <c r="F85" s="171"/>
      <c r="G85" s="200"/>
      <c r="H85" s="171"/>
      <c r="I85" s="138"/>
      <c r="J85" s="139"/>
      <c r="K85" s="139"/>
      <c r="L85" s="140"/>
    </row>
    <row r="86" spans="2:12" ht="15" customHeight="1" thickBot="1" x14ac:dyDescent="0.25">
      <c r="B86" s="196" t="s">
        <v>47</v>
      </c>
      <c r="C86" s="106"/>
      <c r="D86" s="106" t="s">
        <v>48</v>
      </c>
      <c r="E86" s="201" t="s">
        <v>49</v>
      </c>
      <c r="F86" s="144"/>
      <c r="G86" s="198" t="s">
        <v>50</v>
      </c>
      <c r="H86" s="168"/>
      <c r="I86" s="169" t="s">
        <v>46</v>
      </c>
      <c r="J86" s="143"/>
      <c r="K86" s="143"/>
      <c r="L86" s="144"/>
    </row>
    <row r="87" spans="2:12" ht="15.75" customHeight="1" thickBot="1" x14ac:dyDescent="0.25">
      <c r="B87" s="148"/>
      <c r="C87" s="108">
        <v>2020</v>
      </c>
      <c r="D87" s="110"/>
      <c r="E87" s="199"/>
      <c r="F87" s="144"/>
      <c r="G87" s="199"/>
      <c r="H87" s="144"/>
      <c r="I87" s="132"/>
      <c r="J87" s="133"/>
      <c r="K87" s="133"/>
      <c r="L87" s="134"/>
    </row>
    <row r="88" spans="2:12" ht="15.75" customHeight="1" thickBot="1" x14ac:dyDescent="0.25">
      <c r="B88" s="148"/>
      <c r="C88" s="108">
        <v>2021</v>
      </c>
      <c r="D88" s="110"/>
      <c r="E88" s="199"/>
      <c r="F88" s="144"/>
      <c r="G88" s="199"/>
      <c r="H88" s="144"/>
      <c r="I88" s="135"/>
      <c r="J88" s="136"/>
      <c r="K88" s="136"/>
      <c r="L88" s="137"/>
    </row>
    <row r="89" spans="2:12" ht="15.75" customHeight="1" thickBot="1" x14ac:dyDescent="0.25">
      <c r="B89" s="148"/>
      <c r="C89" s="108">
        <v>2022</v>
      </c>
      <c r="D89" s="110"/>
      <c r="E89" s="199"/>
      <c r="F89" s="144"/>
      <c r="G89" s="199"/>
      <c r="H89" s="144"/>
      <c r="I89" s="135"/>
      <c r="J89" s="136"/>
      <c r="K89" s="136"/>
      <c r="L89" s="137"/>
    </row>
    <row r="90" spans="2:12" ht="15.75" customHeight="1" thickBot="1" x14ac:dyDescent="0.25">
      <c r="B90" s="148"/>
      <c r="C90" s="108">
        <v>2023</v>
      </c>
      <c r="D90" s="110"/>
      <c r="E90" s="199"/>
      <c r="F90" s="144"/>
      <c r="G90" s="199"/>
      <c r="H90" s="144"/>
      <c r="I90" s="135"/>
      <c r="J90" s="136"/>
      <c r="K90" s="136"/>
      <c r="L90" s="137"/>
    </row>
    <row r="91" spans="2:12" ht="31" customHeight="1" thickBot="1" x14ac:dyDescent="0.25">
      <c r="B91" s="149"/>
      <c r="C91" s="111">
        <v>2024</v>
      </c>
      <c r="D91" s="112"/>
      <c r="E91" s="197"/>
      <c r="F91" s="134"/>
      <c r="G91" s="197"/>
      <c r="H91" s="134"/>
      <c r="I91" s="135"/>
      <c r="J91" s="136"/>
      <c r="K91" s="136"/>
      <c r="L91" s="137"/>
    </row>
    <row r="92" spans="2:12" ht="87" customHeight="1" thickBot="1" x14ac:dyDescent="0.25">
      <c r="B92" s="263" t="s">
        <v>128</v>
      </c>
      <c r="C92" s="202"/>
      <c r="D92" s="133"/>
      <c r="E92" s="133"/>
      <c r="F92" s="133"/>
      <c r="G92" s="133"/>
      <c r="H92" s="133"/>
      <c r="I92" s="133"/>
      <c r="J92" s="133"/>
      <c r="K92" s="133"/>
      <c r="L92" s="134"/>
    </row>
    <row r="93" spans="2:12" ht="92" customHeight="1" thickBot="1" x14ac:dyDescent="0.25">
      <c r="B93" s="264" t="s">
        <v>129</v>
      </c>
      <c r="C93" s="173"/>
      <c r="D93" s="143"/>
      <c r="E93" s="143"/>
      <c r="F93" s="143"/>
      <c r="G93" s="143"/>
      <c r="H93" s="143"/>
      <c r="I93" s="143"/>
      <c r="J93" s="143"/>
      <c r="K93" s="143"/>
      <c r="L93" s="144"/>
    </row>
    <row r="94" spans="2:12" ht="111.75" customHeight="1" thickBot="1" x14ac:dyDescent="0.25">
      <c r="B94" s="113" t="s">
        <v>51</v>
      </c>
      <c r="C94" s="192"/>
      <c r="D94" s="143"/>
      <c r="E94" s="143"/>
      <c r="F94" s="143"/>
      <c r="G94" s="143"/>
      <c r="H94" s="143"/>
      <c r="I94" s="143"/>
      <c r="J94" s="143"/>
      <c r="K94" s="143"/>
      <c r="L94" s="144"/>
    </row>
    <row r="95" spans="2:12" ht="93" customHeight="1" thickBot="1" x14ac:dyDescent="0.25">
      <c r="B95" s="113" t="s">
        <v>52</v>
      </c>
      <c r="C95" s="192"/>
      <c r="D95" s="143"/>
      <c r="E95" s="143"/>
      <c r="F95" s="143"/>
      <c r="G95" s="143"/>
      <c r="H95" s="143"/>
      <c r="I95" s="143"/>
      <c r="J95" s="143"/>
      <c r="K95" s="143"/>
      <c r="L95" s="144"/>
    </row>
    <row r="96" spans="2:12" ht="108.75" customHeight="1" thickBot="1" x14ac:dyDescent="0.25">
      <c r="B96" s="114" t="s">
        <v>53</v>
      </c>
      <c r="C96" s="173"/>
      <c r="D96" s="143"/>
      <c r="E96" s="143"/>
      <c r="F96" s="143"/>
      <c r="G96" s="143"/>
      <c r="H96" s="143"/>
      <c r="I96" s="143"/>
      <c r="J96" s="143"/>
      <c r="K96" s="143"/>
      <c r="L96" s="144"/>
    </row>
    <row r="97" spans="2:12" ht="155.25" customHeight="1" thickBot="1" x14ac:dyDescent="0.25">
      <c r="B97" s="115" t="s">
        <v>54</v>
      </c>
      <c r="C97" s="192"/>
      <c r="D97" s="143"/>
      <c r="E97" s="143"/>
      <c r="F97" s="143"/>
      <c r="G97" s="143"/>
      <c r="H97" s="143"/>
      <c r="I97" s="143"/>
      <c r="J97" s="143"/>
      <c r="K97" s="143"/>
      <c r="L97" s="144"/>
    </row>
    <row r="98" spans="2:12" ht="46.5" customHeight="1" thickBot="1" x14ac:dyDescent="0.25">
      <c r="B98" s="113" t="s">
        <v>55</v>
      </c>
      <c r="C98" s="181"/>
      <c r="D98" s="139"/>
      <c r="E98" s="139"/>
      <c r="F98" s="139"/>
      <c r="G98" s="139"/>
      <c r="H98" s="139"/>
      <c r="I98" s="139"/>
      <c r="J98" s="139"/>
      <c r="K98" s="139"/>
      <c r="L98" s="140"/>
    </row>
    <row r="99" spans="2:12" ht="15" customHeight="1" thickBot="1" x14ac:dyDescent="0.25">
      <c r="B99" s="182" t="s">
        <v>56</v>
      </c>
      <c r="C99" s="183"/>
      <c r="D99" s="183"/>
      <c r="E99" s="183"/>
      <c r="F99" s="183"/>
      <c r="G99" s="183"/>
      <c r="H99" s="183"/>
      <c r="I99" s="183"/>
      <c r="J99" s="183"/>
      <c r="K99" s="183"/>
      <c r="L99" s="184"/>
    </row>
    <row r="100" spans="2:12" ht="62.25" customHeight="1" thickBot="1" x14ac:dyDescent="0.25">
      <c r="B100" s="116" t="s">
        <v>57</v>
      </c>
      <c r="C100" s="185"/>
      <c r="D100" s="186"/>
      <c r="E100" s="186"/>
      <c r="F100" s="186"/>
      <c r="G100" s="186"/>
      <c r="H100" s="186"/>
      <c r="I100" s="186"/>
      <c r="J100" s="186"/>
      <c r="K100" s="186"/>
      <c r="L100" s="187"/>
    </row>
    <row r="101" spans="2:12" ht="62.25" customHeight="1" thickBot="1" x14ac:dyDescent="0.25">
      <c r="B101" s="116" t="s">
        <v>58</v>
      </c>
      <c r="C101" s="173"/>
      <c r="D101" s="143"/>
      <c r="E101" s="143"/>
      <c r="F101" s="143"/>
      <c r="G101" s="143"/>
      <c r="H101" s="143"/>
      <c r="I101" s="143"/>
      <c r="J101" s="143"/>
      <c r="K101" s="143"/>
      <c r="L101" s="144"/>
    </row>
    <row r="102" spans="2:12" ht="14.25" customHeight="1" x14ac:dyDescent="0.2">
      <c r="B102" s="188" t="s">
        <v>59</v>
      </c>
      <c r="C102" s="185"/>
      <c r="D102" s="186"/>
      <c r="E102" s="186"/>
      <c r="F102" s="186"/>
      <c r="G102" s="186"/>
      <c r="H102" s="186"/>
      <c r="I102" s="186"/>
      <c r="J102" s="186"/>
      <c r="K102" s="186"/>
      <c r="L102" s="187"/>
    </row>
    <row r="103" spans="2:12" ht="91" customHeight="1" thickBot="1" x14ac:dyDescent="0.25">
      <c r="B103" s="149"/>
      <c r="C103" s="189"/>
      <c r="D103" s="190"/>
      <c r="E103" s="190"/>
      <c r="F103" s="190"/>
      <c r="G103" s="190"/>
      <c r="H103" s="190"/>
      <c r="I103" s="190"/>
      <c r="J103" s="190"/>
      <c r="K103" s="190"/>
      <c r="L103" s="191"/>
    </row>
    <row r="104" spans="2:12" ht="108" customHeight="1" thickBot="1" x14ac:dyDescent="0.25">
      <c r="B104" s="116" t="s">
        <v>60</v>
      </c>
      <c r="C104" s="174"/>
      <c r="D104" s="175"/>
      <c r="E104" s="175"/>
      <c r="F104" s="175"/>
      <c r="G104" s="175"/>
      <c r="H104" s="175"/>
      <c r="I104" s="175"/>
      <c r="J104" s="175"/>
      <c r="K104" s="175"/>
      <c r="L104" s="176"/>
    </row>
    <row r="105" spans="2:12" ht="71" customHeight="1" thickBot="1" x14ac:dyDescent="0.25">
      <c r="B105" s="116" t="s">
        <v>61</v>
      </c>
      <c r="C105" s="174"/>
      <c r="D105" s="175"/>
      <c r="E105" s="175"/>
      <c r="F105" s="175"/>
      <c r="G105" s="175"/>
      <c r="H105" s="175"/>
      <c r="I105" s="175"/>
      <c r="J105" s="175"/>
      <c r="K105" s="175"/>
      <c r="L105" s="176"/>
    </row>
    <row r="106" spans="2:12" ht="46.5" customHeight="1" thickBot="1" x14ac:dyDescent="0.25">
      <c r="B106" s="116" t="s">
        <v>62</v>
      </c>
      <c r="C106" s="195"/>
      <c r="D106" s="139"/>
      <c r="E106" s="139"/>
      <c r="F106" s="139"/>
      <c r="G106" s="139"/>
      <c r="H106" s="139"/>
      <c r="I106" s="139"/>
      <c r="J106" s="139"/>
      <c r="K106" s="139"/>
      <c r="L106" s="140"/>
    </row>
    <row r="107" spans="2:12" ht="46.5" customHeight="1" thickBot="1" x14ac:dyDescent="0.25">
      <c r="B107" s="116" t="s">
        <v>63</v>
      </c>
      <c r="C107" s="172"/>
      <c r="D107" s="133"/>
      <c r="E107" s="133"/>
      <c r="F107" s="133"/>
      <c r="G107" s="133"/>
      <c r="H107" s="133"/>
      <c r="I107" s="133"/>
      <c r="J107" s="133"/>
      <c r="K107" s="133"/>
      <c r="L107" s="134"/>
    </row>
    <row r="108" spans="2:12" ht="78" customHeight="1" thickBot="1" x14ac:dyDescent="0.25">
      <c r="B108" s="116" t="s">
        <v>64</v>
      </c>
      <c r="C108" s="172"/>
      <c r="D108" s="133"/>
      <c r="E108" s="133"/>
      <c r="F108" s="133"/>
      <c r="G108" s="133"/>
      <c r="H108" s="133"/>
      <c r="I108" s="133"/>
      <c r="J108" s="133"/>
      <c r="K108" s="133"/>
      <c r="L108" s="134"/>
    </row>
    <row r="109" spans="2:12" ht="62.25" customHeight="1" thickBot="1" x14ac:dyDescent="0.25">
      <c r="B109" s="116" t="s">
        <v>65</v>
      </c>
      <c r="C109" s="173"/>
      <c r="D109" s="143"/>
      <c r="E109" s="143"/>
      <c r="F109" s="143"/>
      <c r="G109" s="143"/>
      <c r="H109" s="143"/>
      <c r="I109" s="143"/>
      <c r="J109" s="143"/>
      <c r="K109" s="143"/>
      <c r="L109" s="144"/>
    </row>
    <row r="110" spans="2:12" ht="46.5" customHeight="1" thickBot="1" x14ac:dyDescent="0.25">
      <c r="B110" s="116" t="s">
        <v>66</v>
      </c>
      <c r="C110" s="173"/>
      <c r="D110" s="143"/>
      <c r="E110" s="143"/>
      <c r="F110" s="143"/>
      <c r="G110" s="143"/>
      <c r="H110" s="143"/>
      <c r="I110" s="143"/>
      <c r="J110" s="143"/>
      <c r="K110" s="143"/>
      <c r="L110" s="144"/>
    </row>
    <row r="111" spans="2:12" ht="62.25" customHeight="1" thickBot="1" x14ac:dyDescent="0.25">
      <c r="B111" s="116" t="s">
        <v>67</v>
      </c>
      <c r="C111" s="174"/>
      <c r="D111" s="175"/>
      <c r="E111" s="175"/>
      <c r="F111" s="175"/>
      <c r="G111" s="175"/>
      <c r="H111" s="175"/>
      <c r="I111" s="175"/>
      <c r="J111" s="175"/>
      <c r="K111" s="175"/>
      <c r="L111" s="176"/>
    </row>
    <row r="112" spans="2:12" ht="46.5" customHeight="1" thickBot="1" x14ac:dyDescent="0.25">
      <c r="B112" s="116" t="s">
        <v>68</v>
      </c>
      <c r="C112" s="173"/>
      <c r="D112" s="143"/>
      <c r="E112" s="143"/>
      <c r="F112" s="143"/>
      <c r="G112" s="143"/>
      <c r="H112" s="143"/>
      <c r="I112" s="143"/>
      <c r="J112" s="143"/>
      <c r="K112" s="143"/>
      <c r="L112" s="144"/>
    </row>
    <row r="113" spans="2:12" ht="78" customHeight="1" x14ac:dyDescent="0.2">
      <c r="B113" s="117" t="s">
        <v>69</v>
      </c>
      <c r="C113" s="177"/>
      <c r="D113" s="168"/>
      <c r="E113" s="168"/>
      <c r="F113" s="168"/>
      <c r="G113" s="168"/>
      <c r="H113" s="168"/>
      <c r="I113" s="168"/>
      <c r="J113" s="168"/>
      <c r="K113" s="168"/>
      <c r="L113" s="134"/>
    </row>
    <row r="114" spans="2:12" ht="31.5" customHeight="1" thickBot="1" x14ac:dyDescent="0.25">
      <c r="B114" s="116" t="s">
        <v>70</v>
      </c>
      <c r="C114" s="178"/>
      <c r="D114" s="179"/>
      <c r="E114" s="179"/>
      <c r="F114" s="179"/>
      <c r="G114" s="179"/>
      <c r="H114" s="179"/>
      <c r="I114" s="179"/>
      <c r="J114" s="179"/>
      <c r="K114" s="179"/>
      <c r="L114" s="180"/>
    </row>
    <row r="115" spans="2:12" ht="62.25" customHeight="1" thickBot="1" x14ac:dyDescent="0.25">
      <c r="B115" s="116" t="s">
        <v>71</v>
      </c>
      <c r="C115" s="132"/>
      <c r="D115" s="133"/>
      <c r="E115" s="133"/>
      <c r="F115" s="133"/>
      <c r="G115" s="133"/>
      <c r="H115" s="133"/>
      <c r="I115" s="133"/>
      <c r="J115" s="133"/>
      <c r="K115" s="133"/>
      <c r="L115" s="134"/>
    </row>
    <row r="116" spans="2:12" ht="93" customHeight="1" thickBot="1" x14ac:dyDescent="0.25">
      <c r="B116" s="116" t="s">
        <v>72</v>
      </c>
      <c r="C116" s="132"/>
      <c r="D116" s="133"/>
      <c r="E116" s="133"/>
      <c r="F116" s="133"/>
      <c r="G116" s="133"/>
      <c r="H116" s="133"/>
      <c r="I116" s="133"/>
      <c r="J116" s="133"/>
      <c r="K116" s="133"/>
      <c r="L116" s="134"/>
    </row>
    <row r="117" spans="2:12" ht="155" customHeight="1" thickBot="1" x14ac:dyDescent="0.25">
      <c r="B117" s="116" t="s">
        <v>73</v>
      </c>
      <c r="C117" s="174"/>
      <c r="D117" s="193"/>
      <c r="E117" s="193"/>
      <c r="F117" s="193"/>
      <c r="G117" s="193"/>
      <c r="H117" s="193"/>
      <c r="I117" s="193"/>
      <c r="J117" s="193"/>
      <c r="K117" s="193"/>
      <c r="L117" s="194"/>
    </row>
    <row r="118" spans="2:12" ht="93" customHeight="1" thickBot="1" x14ac:dyDescent="0.25">
      <c r="B118" s="116" t="s">
        <v>74</v>
      </c>
      <c r="C118" s="173"/>
      <c r="D118" s="143"/>
      <c r="E118" s="143"/>
      <c r="F118" s="143"/>
      <c r="G118" s="143"/>
      <c r="H118" s="143"/>
      <c r="I118" s="143"/>
      <c r="J118" s="143"/>
      <c r="K118" s="143"/>
      <c r="L118" s="144"/>
    </row>
    <row r="119" spans="2:12" ht="46.5" customHeight="1" thickBot="1" x14ac:dyDescent="0.25">
      <c r="B119" s="116" t="s">
        <v>75</v>
      </c>
      <c r="C119" s="173"/>
      <c r="D119" s="143"/>
      <c r="E119" s="143"/>
      <c r="F119" s="143"/>
      <c r="G119" s="143"/>
      <c r="H119" s="143"/>
      <c r="I119" s="143"/>
      <c r="J119" s="143"/>
      <c r="K119" s="143"/>
      <c r="L119" s="144"/>
    </row>
    <row r="120" spans="2:12" ht="62.25" customHeight="1" thickBot="1" x14ac:dyDescent="0.25">
      <c r="B120" s="116" t="s">
        <v>76</v>
      </c>
      <c r="C120" s="173"/>
      <c r="D120" s="143"/>
      <c r="E120" s="143"/>
      <c r="F120" s="143"/>
      <c r="G120" s="143"/>
      <c r="H120" s="143"/>
      <c r="I120" s="143"/>
      <c r="J120" s="143"/>
      <c r="K120" s="143"/>
      <c r="L120" s="144"/>
    </row>
    <row r="121" spans="2:12" ht="78" customHeight="1" thickBot="1" x14ac:dyDescent="0.25">
      <c r="B121" s="116" t="s">
        <v>77</v>
      </c>
      <c r="C121" s="192"/>
      <c r="D121" s="143"/>
      <c r="E121" s="143"/>
      <c r="F121" s="143"/>
      <c r="G121" s="143"/>
      <c r="H121" s="143"/>
      <c r="I121" s="143"/>
      <c r="J121" s="143"/>
      <c r="K121" s="143"/>
      <c r="L121" s="144"/>
    </row>
    <row r="122" spans="2:12" ht="62.25" customHeight="1" thickBot="1" x14ac:dyDescent="0.25">
      <c r="B122" s="116" t="s">
        <v>78</v>
      </c>
      <c r="C122" s="181"/>
      <c r="D122" s="139"/>
      <c r="E122" s="139"/>
      <c r="F122" s="139"/>
      <c r="G122" s="139"/>
      <c r="H122" s="139"/>
      <c r="I122" s="139"/>
      <c r="J122" s="139"/>
      <c r="K122" s="139"/>
      <c r="L122" s="140"/>
    </row>
    <row r="123" spans="2:12" ht="31.5" customHeight="1" thickBot="1" x14ac:dyDescent="0.25">
      <c r="B123" s="116" t="s">
        <v>79</v>
      </c>
      <c r="C123" s="132"/>
      <c r="D123" s="133"/>
      <c r="E123" s="133"/>
      <c r="F123" s="133"/>
      <c r="G123" s="133"/>
      <c r="H123" s="133"/>
      <c r="I123" s="133"/>
      <c r="J123" s="133"/>
      <c r="K123" s="133"/>
      <c r="L123" s="134"/>
    </row>
    <row r="124" spans="2:12" ht="62.25" customHeight="1" thickBot="1" x14ac:dyDescent="0.25">
      <c r="B124" s="116" t="s">
        <v>80</v>
      </c>
      <c r="C124" s="192"/>
      <c r="D124" s="143"/>
      <c r="E124" s="143"/>
      <c r="F124" s="143"/>
      <c r="G124" s="143"/>
      <c r="H124" s="143"/>
      <c r="I124" s="143"/>
      <c r="J124" s="143"/>
      <c r="K124" s="143"/>
      <c r="L124" s="144"/>
    </row>
    <row r="125" spans="2:12" ht="31.5" customHeight="1" thickBot="1" x14ac:dyDescent="0.25">
      <c r="B125" s="116" t="s">
        <v>81</v>
      </c>
      <c r="C125" s="173"/>
      <c r="D125" s="143"/>
      <c r="E125" s="143"/>
      <c r="F125" s="143"/>
      <c r="G125" s="143"/>
      <c r="H125" s="143"/>
      <c r="I125" s="143"/>
      <c r="J125" s="143"/>
      <c r="K125" s="143"/>
      <c r="L125" s="144"/>
    </row>
    <row r="126" spans="2:12" ht="31.5" customHeight="1" thickBot="1" x14ac:dyDescent="0.25">
      <c r="B126" s="116" t="s">
        <v>82</v>
      </c>
      <c r="C126" s="173"/>
      <c r="D126" s="143"/>
      <c r="E126" s="143"/>
      <c r="F126" s="143"/>
      <c r="G126" s="143"/>
      <c r="H126" s="143"/>
      <c r="I126" s="143"/>
      <c r="J126" s="143"/>
      <c r="K126" s="143"/>
      <c r="L126" s="144"/>
    </row>
    <row r="127" spans="2:12" ht="46.5" customHeight="1" thickBot="1" x14ac:dyDescent="0.25">
      <c r="B127" s="116" t="s">
        <v>83</v>
      </c>
      <c r="C127" s="173"/>
      <c r="D127" s="143"/>
      <c r="E127" s="143"/>
      <c r="F127" s="143"/>
      <c r="G127" s="143"/>
      <c r="H127" s="143"/>
      <c r="I127" s="143"/>
      <c r="J127" s="143"/>
      <c r="K127" s="143"/>
      <c r="L127" s="144"/>
    </row>
    <row r="128" spans="2:12" ht="31.5" customHeight="1" thickBot="1" x14ac:dyDescent="0.25">
      <c r="B128" s="116" t="s">
        <v>84</v>
      </c>
      <c r="C128" s="173"/>
      <c r="D128" s="143"/>
      <c r="E128" s="143"/>
      <c r="F128" s="143"/>
      <c r="G128" s="143"/>
      <c r="H128" s="143"/>
      <c r="I128" s="143"/>
      <c r="J128" s="143"/>
      <c r="K128" s="143"/>
      <c r="L128" s="144"/>
    </row>
    <row r="129" spans="2:12" ht="46.5" customHeight="1" thickBot="1" x14ac:dyDescent="0.25">
      <c r="B129" s="116" t="s">
        <v>85</v>
      </c>
      <c r="C129" s="181"/>
      <c r="D129" s="139"/>
      <c r="E129" s="139"/>
      <c r="F129" s="139"/>
      <c r="G129" s="139"/>
      <c r="H129" s="139"/>
      <c r="I129" s="139"/>
      <c r="J129" s="139"/>
      <c r="K129" s="139"/>
      <c r="L129" s="140"/>
    </row>
    <row r="130" spans="2:12" ht="171" customHeight="1" thickBot="1" x14ac:dyDescent="0.25">
      <c r="B130" s="116" t="s">
        <v>86</v>
      </c>
      <c r="C130" s="132"/>
      <c r="D130" s="133"/>
      <c r="E130" s="133"/>
      <c r="F130" s="133"/>
      <c r="G130" s="133"/>
      <c r="H130" s="133"/>
      <c r="I130" s="133"/>
      <c r="J130" s="133"/>
      <c r="K130" s="133"/>
      <c r="L130" s="134"/>
    </row>
    <row r="131" spans="2:12" ht="108.75" customHeight="1" thickBot="1" x14ac:dyDescent="0.25">
      <c r="B131" s="116" t="s">
        <v>87</v>
      </c>
      <c r="C131" s="173"/>
      <c r="D131" s="143"/>
      <c r="E131" s="143"/>
      <c r="F131" s="143"/>
      <c r="G131" s="143"/>
      <c r="H131" s="143"/>
      <c r="I131" s="143"/>
      <c r="J131" s="143"/>
      <c r="K131" s="143"/>
      <c r="L131" s="144"/>
    </row>
    <row r="132" spans="2:12" ht="14.25" customHeight="1" x14ac:dyDescent="0.2"/>
    <row r="133" spans="2:12" ht="14.25" customHeight="1" x14ac:dyDescent="0.2"/>
    <row r="134" spans="2:12" ht="14.25" customHeight="1" x14ac:dyDescent="0.2"/>
    <row r="135" spans="2:12" ht="14.25" customHeight="1" x14ac:dyDescent="0.2"/>
    <row r="136" spans="2:12" ht="14.25" customHeight="1" x14ac:dyDescent="0.2"/>
    <row r="137" spans="2:12" ht="14.25" customHeight="1" x14ac:dyDescent="0.2"/>
    <row r="138" spans="2:12" ht="14.25" customHeight="1" x14ac:dyDescent="0.2"/>
    <row r="139" spans="2:12" ht="14.25" customHeight="1" x14ac:dyDescent="0.2"/>
    <row r="140" spans="2:12" ht="14.25" customHeight="1" x14ac:dyDescent="0.2"/>
    <row r="141" spans="2:12" ht="14.25" customHeight="1" x14ac:dyDescent="0.2"/>
    <row r="142" spans="2:12" ht="14.25" customHeight="1" x14ac:dyDescent="0.2"/>
    <row r="143" spans="2:12" ht="14.25" customHeight="1" x14ac:dyDescent="0.2"/>
    <row r="144" spans="2:12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</sheetData>
  <mergeCells count="156">
    <mergeCell ref="G11:H12"/>
    <mergeCell ref="I11:J12"/>
    <mergeCell ref="K11:L12"/>
    <mergeCell ref="M11:N12"/>
    <mergeCell ref="O11:P12"/>
    <mergeCell ref="C3:P3"/>
    <mergeCell ref="C4:P4"/>
    <mergeCell ref="B5:B6"/>
    <mergeCell ref="C5:P6"/>
    <mergeCell ref="B8:P8"/>
    <mergeCell ref="B9:P10"/>
    <mergeCell ref="B37:P37"/>
    <mergeCell ref="B38:P39"/>
    <mergeCell ref="R38:S42"/>
    <mergeCell ref="B40:B42"/>
    <mergeCell ref="C40:D41"/>
    <mergeCell ref="E40:F41"/>
    <mergeCell ref="G40:H41"/>
    <mergeCell ref="R9:S13"/>
    <mergeCell ref="E30:F31"/>
    <mergeCell ref="G30:H31"/>
    <mergeCell ref="I30:J31"/>
    <mergeCell ref="K30:L31"/>
    <mergeCell ref="M30:N31"/>
    <mergeCell ref="O30:P31"/>
    <mergeCell ref="B24:P24"/>
    <mergeCell ref="B25:P25"/>
    <mergeCell ref="B27:P27"/>
    <mergeCell ref="B28:P29"/>
    <mergeCell ref="R28:S32"/>
    <mergeCell ref="B30:B32"/>
    <mergeCell ref="C30:D31"/>
    <mergeCell ref="B11:B13"/>
    <mergeCell ref="C11:D12"/>
    <mergeCell ref="E11:F12"/>
    <mergeCell ref="G51:H52"/>
    <mergeCell ref="I51:J52"/>
    <mergeCell ref="O51:P52"/>
    <mergeCell ref="I40:J41"/>
    <mergeCell ref="K40:L41"/>
    <mergeCell ref="B48:L48"/>
    <mergeCell ref="B49:L50"/>
    <mergeCell ref="B51:B54"/>
    <mergeCell ref="C51:D52"/>
    <mergeCell ref="E51:F52"/>
    <mergeCell ref="K51:L52"/>
    <mergeCell ref="M40:N41"/>
    <mergeCell ref="O40:P41"/>
    <mergeCell ref="D68:H68"/>
    <mergeCell ref="D74:H74"/>
    <mergeCell ref="I74:L74"/>
    <mergeCell ref="D75:H75"/>
    <mergeCell ref="I75:L75"/>
    <mergeCell ref="D76:H76"/>
    <mergeCell ref="I76:L76"/>
    <mergeCell ref="E89:F89"/>
    <mergeCell ref="E90:F90"/>
    <mergeCell ref="D69:H69"/>
    <mergeCell ref="I69:L69"/>
    <mergeCell ref="D70:H70"/>
    <mergeCell ref="I70:L70"/>
    <mergeCell ref="D71:H71"/>
    <mergeCell ref="I71:L71"/>
    <mergeCell ref="D72:H72"/>
    <mergeCell ref="I72:L72"/>
    <mergeCell ref="D73:H73"/>
    <mergeCell ref="I73:L73"/>
    <mergeCell ref="G84:H84"/>
    <mergeCell ref="G85:H85"/>
    <mergeCell ref="D79:H79"/>
    <mergeCell ref="E80:F80"/>
    <mergeCell ref="E81:F81"/>
    <mergeCell ref="E82:F82"/>
    <mergeCell ref="E83:F83"/>
    <mergeCell ref="E84:F84"/>
    <mergeCell ref="B86:B91"/>
    <mergeCell ref="E91:F91"/>
    <mergeCell ref="C97:L97"/>
    <mergeCell ref="I86:L86"/>
    <mergeCell ref="I87:L91"/>
    <mergeCell ref="G86:H86"/>
    <mergeCell ref="G87:H87"/>
    <mergeCell ref="G88:H88"/>
    <mergeCell ref="G89:H89"/>
    <mergeCell ref="G90:H90"/>
    <mergeCell ref="G91:H91"/>
    <mergeCell ref="G83:H83"/>
    <mergeCell ref="E85:F85"/>
    <mergeCell ref="E86:F86"/>
    <mergeCell ref="E87:F87"/>
    <mergeCell ref="E88:F88"/>
    <mergeCell ref="C92:L92"/>
    <mergeCell ref="C93:L93"/>
    <mergeCell ref="C117:L117"/>
    <mergeCell ref="C125:L125"/>
    <mergeCell ref="C126:L126"/>
    <mergeCell ref="C127:L127"/>
    <mergeCell ref="C128:L128"/>
    <mergeCell ref="C129:L129"/>
    <mergeCell ref="C130:L130"/>
    <mergeCell ref="C131:L131"/>
    <mergeCell ref="C118:L118"/>
    <mergeCell ref="C119:L119"/>
    <mergeCell ref="C120:L120"/>
    <mergeCell ref="C121:L121"/>
    <mergeCell ref="C122:L122"/>
    <mergeCell ref="C123:L123"/>
    <mergeCell ref="C124:L124"/>
    <mergeCell ref="G81:H81"/>
    <mergeCell ref="G82:H82"/>
    <mergeCell ref="C116:L116"/>
    <mergeCell ref="C107:L107"/>
    <mergeCell ref="C108:L108"/>
    <mergeCell ref="C109:L109"/>
    <mergeCell ref="C110:L110"/>
    <mergeCell ref="C111:L111"/>
    <mergeCell ref="C112:L112"/>
    <mergeCell ref="C115:L115"/>
    <mergeCell ref="C113:L114"/>
    <mergeCell ref="C98:L98"/>
    <mergeCell ref="B99:L99"/>
    <mergeCell ref="C100:L100"/>
    <mergeCell ref="C101:L101"/>
    <mergeCell ref="B102:B103"/>
    <mergeCell ref="C102:L103"/>
    <mergeCell ref="C104:L104"/>
    <mergeCell ref="C94:L94"/>
    <mergeCell ref="C95:L95"/>
    <mergeCell ref="C96:L96"/>
    <mergeCell ref="C105:L105"/>
    <mergeCell ref="C106:L106"/>
    <mergeCell ref="B80:B85"/>
    <mergeCell ref="I81:L85"/>
    <mergeCell ref="K59:L60"/>
    <mergeCell ref="B65:L65"/>
    <mergeCell ref="B66:B67"/>
    <mergeCell ref="C66:L67"/>
    <mergeCell ref="B68:B73"/>
    <mergeCell ref="I68:L68"/>
    <mergeCell ref="B74:B79"/>
    <mergeCell ref="O23:P23"/>
    <mergeCell ref="M23:N23"/>
    <mergeCell ref="B23:L23"/>
    <mergeCell ref="D77:H77"/>
    <mergeCell ref="D78:H78"/>
    <mergeCell ref="B57:L58"/>
    <mergeCell ref="B59:B62"/>
    <mergeCell ref="C59:D60"/>
    <mergeCell ref="E59:F60"/>
    <mergeCell ref="G59:H60"/>
    <mergeCell ref="I59:J60"/>
    <mergeCell ref="I77:L77"/>
    <mergeCell ref="I78:L78"/>
    <mergeCell ref="I79:L79"/>
    <mergeCell ref="G80:H80"/>
    <mergeCell ref="I80:L80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5"/>
  <sheetViews>
    <sheetView workbookViewId="0">
      <selection activeCell="B6" sqref="B6:J6"/>
    </sheetView>
  </sheetViews>
  <sheetFormatPr baseColWidth="10" defaultColWidth="12.6640625" defaultRowHeight="15" customHeight="1" x14ac:dyDescent="0.2"/>
  <cols>
    <col min="1" max="1" width="16" customWidth="1"/>
    <col min="2" max="9" width="8" customWidth="1"/>
    <col min="10" max="10" width="28.33203125" customWidth="1"/>
    <col min="11" max="26" width="8" customWidth="1"/>
  </cols>
  <sheetData>
    <row r="1" spans="1:11" ht="14.25" customHeight="1" x14ac:dyDescent="0.2"/>
    <row r="2" spans="1:11" ht="14.25" customHeight="1" x14ac:dyDescent="0.2"/>
    <row r="3" spans="1:11" ht="14.25" customHeight="1" x14ac:dyDescent="0.2"/>
    <row r="4" spans="1:11" ht="14.25" customHeight="1" x14ac:dyDescent="0.2">
      <c r="B4" s="252" t="s">
        <v>88</v>
      </c>
      <c r="C4" s="244"/>
      <c r="D4" s="244"/>
      <c r="E4" s="244"/>
      <c r="F4" s="244"/>
      <c r="G4" s="244"/>
      <c r="H4" s="244"/>
      <c r="I4" s="244"/>
      <c r="J4" s="245"/>
      <c r="K4" s="3"/>
    </row>
    <row r="5" spans="1:11" ht="14.25" customHeight="1" x14ac:dyDescent="0.2">
      <c r="A5" s="1" t="s">
        <v>94</v>
      </c>
      <c r="B5" s="243" t="s">
        <v>93</v>
      </c>
      <c r="C5" s="244"/>
      <c r="D5" s="244"/>
      <c r="E5" s="244"/>
      <c r="F5" s="244"/>
      <c r="G5" s="244"/>
      <c r="H5" s="244"/>
      <c r="I5" s="244"/>
      <c r="J5" s="245"/>
      <c r="K5" s="4" t="s">
        <v>10</v>
      </c>
    </row>
    <row r="6" spans="1:11" ht="14.25" customHeight="1" x14ac:dyDescent="0.2">
      <c r="A6" s="1" t="s">
        <v>94</v>
      </c>
      <c r="B6" s="243" t="s">
        <v>95</v>
      </c>
      <c r="C6" s="244"/>
      <c r="D6" s="244"/>
      <c r="E6" s="244"/>
      <c r="F6" s="244"/>
      <c r="G6" s="244"/>
      <c r="H6" s="244"/>
      <c r="I6" s="244"/>
      <c r="J6" s="245"/>
      <c r="K6" s="4" t="s">
        <v>8</v>
      </c>
    </row>
    <row r="7" spans="1:11" ht="14.25" customHeight="1" x14ac:dyDescent="0.2">
      <c r="A7" s="1" t="s">
        <v>94</v>
      </c>
      <c r="B7" s="243" t="s">
        <v>96</v>
      </c>
      <c r="C7" s="244"/>
      <c r="D7" s="244"/>
      <c r="E7" s="244"/>
      <c r="F7" s="244"/>
      <c r="G7" s="244"/>
      <c r="H7" s="244"/>
      <c r="I7" s="244"/>
      <c r="J7" s="245"/>
      <c r="K7" s="4" t="s">
        <v>11</v>
      </c>
    </row>
    <row r="8" spans="1:11" ht="14.25" customHeight="1" x14ac:dyDescent="0.2">
      <c r="B8" s="257" t="s">
        <v>89</v>
      </c>
      <c r="C8" s="244"/>
      <c r="D8" s="244"/>
      <c r="E8" s="244"/>
      <c r="F8" s="244"/>
      <c r="G8" s="244"/>
      <c r="H8" s="244"/>
      <c r="I8" s="244"/>
      <c r="J8" s="245"/>
      <c r="K8" s="3"/>
    </row>
    <row r="9" spans="1:11" ht="14.25" customHeight="1" x14ac:dyDescent="0.2">
      <c r="A9" s="1" t="s">
        <v>94</v>
      </c>
      <c r="B9" s="243" t="s">
        <v>97</v>
      </c>
      <c r="C9" s="244"/>
      <c r="D9" s="244"/>
      <c r="E9" s="244"/>
      <c r="F9" s="244"/>
      <c r="G9" s="244"/>
      <c r="H9" s="244"/>
      <c r="I9" s="244"/>
      <c r="J9" s="245"/>
      <c r="K9" s="4" t="s">
        <v>10</v>
      </c>
    </row>
    <row r="10" spans="1:11" ht="14.25" customHeight="1" x14ac:dyDescent="0.2">
      <c r="A10" s="1" t="s">
        <v>94</v>
      </c>
      <c r="B10" s="243" t="s">
        <v>98</v>
      </c>
      <c r="C10" s="244"/>
      <c r="D10" s="244"/>
      <c r="E10" s="244"/>
      <c r="F10" s="244"/>
      <c r="G10" s="244"/>
      <c r="H10" s="244"/>
      <c r="I10" s="244"/>
      <c r="J10" s="245"/>
      <c r="K10" s="4" t="s">
        <v>8</v>
      </c>
    </row>
    <row r="11" spans="1:11" ht="14.25" customHeight="1" x14ac:dyDescent="0.2">
      <c r="A11" s="1" t="s">
        <v>94</v>
      </c>
      <c r="B11" s="243" t="s">
        <v>99</v>
      </c>
      <c r="C11" s="244"/>
      <c r="D11" s="244"/>
      <c r="E11" s="244"/>
      <c r="F11" s="244"/>
      <c r="G11" s="244"/>
      <c r="H11" s="244"/>
      <c r="I11" s="244"/>
      <c r="J11" s="245"/>
      <c r="K11" s="4" t="s">
        <v>11</v>
      </c>
    </row>
    <row r="12" spans="1:11" ht="14.25" customHeight="1" x14ac:dyDescent="0.2">
      <c r="B12" s="256" t="s">
        <v>90</v>
      </c>
      <c r="C12" s="244"/>
      <c r="D12" s="244"/>
      <c r="E12" s="244"/>
      <c r="F12" s="244"/>
      <c r="G12" s="244"/>
      <c r="H12" s="244"/>
      <c r="I12" s="244"/>
      <c r="J12" s="245"/>
      <c r="K12" s="3"/>
    </row>
    <row r="13" spans="1:11" ht="14.25" customHeight="1" x14ac:dyDescent="0.2">
      <c r="A13" s="1" t="s">
        <v>94</v>
      </c>
      <c r="B13" s="243" t="s">
        <v>101</v>
      </c>
      <c r="C13" s="244"/>
      <c r="D13" s="244"/>
      <c r="E13" s="244"/>
      <c r="F13" s="244"/>
      <c r="G13" s="244"/>
      <c r="H13" s="244"/>
      <c r="I13" s="244"/>
      <c r="J13" s="245"/>
      <c r="K13" s="4" t="s">
        <v>9</v>
      </c>
    </row>
    <row r="14" spans="1:11" ht="14.25" customHeight="1" x14ac:dyDescent="0.2">
      <c r="A14" s="1" t="s">
        <v>94</v>
      </c>
      <c r="B14" s="243" t="s">
        <v>100</v>
      </c>
      <c r="C14" s="244"/>
      <c r="D14" s="244"/>
      <c r="E14" s="244"/>
      <c r="F14" s="244"/>
      <c r="G14" s="244"/>
      <c r="H14" s="244"/>
      <c r="I14" s="244"/>
      <c r="J14" s="245"/>
      <c r="K14" s="4" t="s">
        <v>11</v>
      </c>
    </row>
    <row r="15" spans="1:11" ht="14.25" customHeight="1" x14ac:dyDescent="0.2">
      <c r="A15" s="2" t="s">
        <v>103</v>
      </c>
      <c r="B15" s="243" t="s">
        <v>102</v>
      </c>
      <c r="C15" s="244"/>
      <c r="D15" s="244"/>
      <c r="E15" s="244"/>
      <c r="F15" s="244"/>
      <c r="G15" s="244"/>
      <c r="H15" s="244"/>
      <c r="I15" s="244"/>
      <c r="J15" s="245"/>
      <c r="K15" s="4" t="s">
        <v>12</v>
      </c>
    </row>
    <row r="16" spans="1:11" ht="14.25" customHeight="1" x14ac:dyDescent="0.2">
      <c r="A16" s="1" t="s">
        <v>94</v>
      </c>
      <c r="B16" s="243" t="s">
        <v>104</v>
      </c>
      <c r="C16" s="244"/>
      <c r="D16" s="244"/>
      <c r="E16" s="244"/>
      <c r="F16" s="244"/>
      <c r="G16" s="244"/>
      <c r="H16" s="244"/>
      <c r="I16" s="244"/>
      <c r="J16" s="245"/>
      <c r="K16" s="4" t="s">
        <v>12</v>
      </c>
    </row>
    <row r="17" spans="1:11" ht="14.25" customHeight="1" x14ac:dyDescent="0.2">
      <c r="B17" s="255" t="s">
        <v>91</v>
      </c>
      <c r="C17" s="244"/>
      <c r="D17" s="244"/>
      <c r="E17" s="244"/>
      <c r="F17" s="244"/>
      <c r="G17" s="244"/>
      <c r="H17" s="244"/>
      <c r="I17" s="244"/>
      <c r="J17" s="245"/>
      <c r="K17" s="3"/>
    </row>
    <row r="18" spans="1:11" ht="14.25" customHeight="1" x14ac:dyDescent="0.2">
      <c r="A18" s="1" t="s">
        <v>94</v>
      </c>
      <c r="B18" s="243" t="s">
        <v>105</v>
      </c>
      <c r="C18" s="244"/>
      <c r="D18" s="244"/>
      <c r="E18" s="244"/>
      <c r="F18" s="244"/>
      <c r="G18" s="244"/>
      <c r="H18" s="244"/>
      <c r="I18" s="244"/>
      <c r="J18" s="245"/>
      <c r="K18" s="4" t="s">
        <v>11</v>
      </c>
    </row>
    <row r="19" spans="1:11" ht="14.25" customHeight="1" x14ac:dyDescent="0.2">
      <c r="A19" s="2" t="s">
        <v>103</v>
      </c>
      <c r="B19" s="243" t="s">
        <v>106</v>
      </c>
      <c r="C19" s="244"/>
      <c r="D19" s="244"/>
      <c r="E19" s="244"/>
      <c r="F19" s="244"/>
      <c r="G19" s="244"/>
      <c r="H19" s="244"/>
      <c r="I19" s="244"/>
      <c r="J19" s="245"/>
      <c r="K19" s="4" t="s">
        <v>11</v>
      </c>
    </row>
    <row r="20" spans="1:11" ht="14.25" customHeight="1" x14ac:dyDescent="0.2">
      <c r="A20" s="2" t="s">
        <v>103</v>
      </c>
      <c r="B20" s="243" t="s">
        <v>107</v>
      </c>
      <c r="C20" s="244"/>
      <c r="D20" s="244"/>
      <c r="E20" s="244"/>
      <c r="F20" s="244"/>
      <c r="G20" s="244"/>
      <c r="H20" s="244"/>
      <c r="I20" s="244"/>
      <c r="J20" s="245"/>
      <c r="K20" s="4" t="s">
        <v>11</v>
      </c>
    </row>
    <row r="21" spans="1:11" ht="14.25" customHeight="1" x14ac:dyDescent="0.2">
      <c r="A21" s="1" t="s">
        <v>94</v>
      </c>
      <c r="B21" s="243" t="s">
        <v>108</v>
      </c>
      <c r="C21" s="244"/>
      <c r="D21" s="244"/>
      <c r="E21" s="244"/>
      <c r="F21" s="244"/>
      <c r="G21" s="244"/>
      <c r="H21" s="244"/>
      <c r="I21" s="244"/>
      <c r="J21" s="245"/>
      <c r="K21" s="4" t="s">
        <v>10</v>
      </c>
    </row>
    <row r="22" spans="1:11" ht="14.25" customHeight="1" x14ac:dyDescent="0.2">
      <c r="A22" s="1" t="s">
        <v>94</v>
      </c>
      <c r="B22" s="243" t="s">
        <v>109</v>
      </c>
      <c r="C22" s="244"/>
      <c r="D22" s="244"/>
      <c r="E22" s="244"/>
      <c r="F22" s="244"/>
      <c r="G22" s="244"/>
      <c r="H22" s="244"/>
      <c r="I22" s="244"/>
      <c r="J22" s="245"/>
      <c r="K22" s="4" t="s">
        <v>10</v>
      </c>
    </row>
    <row r="23" spans="1:11" ht="14.25" customHeight="1" x14ac:dyDescent="0.2">
      <c r="B23" s="254" t="s">
        <v>92</v>
      </c>
      <c r="C23" s="244"/>
      <c r="D23" s="244"/>
      <c r="E23" s="244"/>
      <c r="F23" s="244"/>
      <c r="G23" s="244"/>
      <c r="H23" s="244"/>
      <c r="I23" s="244"/>
      <c r="J23" s="245"/>
      <c r="K23" s="3"/>
    </row>
    <row r="24" spans="1:11" ht="14.25" customHeight="1" x14ac:dyDescent="0.2">
      <c r="A24" s="2" t="s">
        <v>103</v>
      </c>
      <c r="B24" s="243" t="s">
        <v>110</v>
      </c>
      <c r="C24" s="244"/>
      <c r="D24" s="244"/>
      <c r="E24" s="244"/>
      <c r="F24" s="244"/>
      <c r="G24" s="244"/>
      <c r="H24" s="244"/>
      <c r="I24" s="244"/>
      <c r="J24" s="245"/>
      <c r="K24" s="4" t="s">
        <v>11</v>
      </c>
    </row>
    <row r="25" spans="1:11" ht="14.25" customHeight="1" x14ac:dyDescent="0.2">
      <c r="A25" s="2" t="s">
        <v>103</v>
      </c>
      <c r="B25" s="243" t="s">
        <v>111</v>
      </c>
      <c r="C25" s="244"/>
      <c r="D25" s="244"/>
      <c r="E25" s="244"/>
      <c r="F25" s="244"/>
      <c r="G25" s="244"/>
      <c r="H25" s="244"/>
      <c r="I25" s="244"/>
      <c r="J25" s="245"/>
      <c r="K25" s="4" t="s">
        <v>11</v>
      </c>
    </row>
    <row r="26" spans="1:11" ht="14.25" customHeight="1" x14ac:dyDescent="0.2">
      <c r="A26" s="2" t="s">
        <v>103</v>
      </c>
      <c r="B26" s="259" t="s">
        <v>112</v>
      </c>
      <c r="C26" s="244"/>
      <c r="D26" s="244"/>
      <c r="E26" s="244"/>
      <c r="F26" s="244"/>
      <c r="G26" s="244"/>
      <c r="H26" s="244"/>
      <c r="I26" s="244"/>
      <c r="J26" s="245"/>
      <c r="K26" s="4" t="s">
        <v>11</v>
      </c>
    </row>
    <row r="27" spans="1:11" ht="14.25" customHeight="1" x14ac:dyDescent="0.2">
      <c r="B27" s="260" t="s">
        <v>116</v>
      </c>
      <c r="C27" s="261"/>
      <c r="D27" s="261"/>
      <c r="E27" s="261"/>
      <c r="F27" s="261"/>
      <c r="G27" s="261"/>
      <c r="H27" s="261"/>
      <c r="I27" s="261"/>
      <c r="J27" s="262"/>
      <c r="K27" s="3"/>
    </row>
    <row r="28" spans="1:11" ht="14.25" customHeight="1" x14ac:dyDescent="0.2">
      <c r="A28" s="2" t="s">
        <v>103</v>
      </c>
      <c r="B28" s="246" t="s">
        <v>114</v>
      </c>
      <c r="C28" s="247"/>
      <c r="D28" s="247"/>
      <c r="E28" s="247"/>
      <c r="F28" s="247"/>
      <c r="G28" s="247"/>
      <c r="H28" s="247"/>
      <c r="I28" s="247"/>
      <c r="J28" s="248"/>
      <c r="K28" s="3">
        <v>2023</v>
      </c>
    </row>
    <row r="29" spans="1:11" ht="14.25" customHeight="1" x14ac:dyDescent="0.2">
      <c r="A29" s="1" t="s">
        <v>94</v>
      </c>
      <c r="B29" s="249"/>
      <c r="C29" s="250"/>
      <c r="D29" s="250"/>
      <c r="E29" s="250"/>
      <c r="F29" s="250"/>
      <c r="G29" s="250"/>
      <c r="H29" s="250"/>
      <c r="I29" s="250"/>
      <c r="J29" s="251"/>
      <c r="K29" s="3">
        <v>2023</v>
      </c>
    </row>
    <row r="30" spans="1:11" ht="14.25" customHeight="1" x14ac:dyDescent="0.2">
      <c r="A30" s="1" t="s">
        <v>94</v>
      </c>
      <c r="B30" s="243" t="s">
        <v>115</v>
      </c>
      <c r="C30" s="244"/>
      <c r="D30" s="244"/>
      <c r="E30" s="244"/>
      <c r="F30" s="244"/>
      <c r="G30" s="244"/>
      <c r="H30" s="244"/>
      <c r="I30" s="244"/>
      <c r="J30" s="245"/>
      <c r="K30" s="3">
        <v>2020</v>
      </c>
    </row>
    <row r="31" spans="1:11" ht="14.25" customHeight="1" x14ac:dyDescent="0.2">
      <c r="A31" s="1" t="s">
        <v>94</v>
      </c>
      <c r="B31" s="259" t="s">
        <v>117</v>
      </c>
      <c r="C31" s="244"/>
      <c r="D31" s="244"/>
      <c r="E31" s="244"/>
      <c r="F31" s="244"/>
      <c r="G31" s="244"/>
      <c r="H31" s="244"/>
      <c r="I31" s="244"/>
      <c r="J31" s="245"/>
      <c r="K31" s="3">
        <v>2024</v>
      </c>
    </row>
    <row r="32" spans="1:11" ht="32" customHeight="1" x14ac:dyDescent="0.2">
      <c r="A32" s="5" t="s">
        <v>103</v>
      </c>
      <c r="B32" s="253" t="s">
        <v>118</v>
      </c>
      <c r="C32" s="244"/>
      <c r="D32" s="244"/>
      <c r="E32" s="244"/>
      <c r="F32" s="244"/>
      <c r="G32" s="244"/>
      <c r="H32" s="244"/>
      <c r="I32" s="244"/>
      <c r="J32" s="245"/>
      <c r="K32" s="3">
        <v>2024</v>
      </c>
    </row>
    <row r="33" spans="1:11" ht="30.5" customHeight="1" x14ac:dyDescent="0.2">
      <c r="A33" s="5" t="s">
        <v>103</v>
      </c>
      <c r="B33" s="253" t="s">
        <v>119</v>
      </c>
      <c r="C33" s="244"/>
      <c r="D33" s="244"/>
      <c r="E33" s="244"/>
      <c r="F33" s="244"/>
      <c r="G33" s="244"/>
      <c r="H33" s="244"/>
      <c r="I33" s="244"/>
      <c r="J33" s="245"/>
      <c r="K33" s="3">
        <v>2024</v>
      </c>
    </row>
    <row r="34" spans="1:11" ht="30" customHeight="1" x14ac:dyDescent="0.2">
      <c r="A34" s="5" t="s">
        <v>103</v>
      </c>
      <c r="B34" s="253" t="s">
        <v>120</v>
      </c>
      <c r="C34" s="244"/>
      <c r="D34" s="244"/>
      <c r="E34" s="244"/>
      <c r="F34" s="244"/>
      <c r="G34" s="244"/>
      <c r="H34" s="244"/>
      <c r="I34" s="244"/>
      <c r="J34" s="245"/>
      <c r="K34" s="3">
        <v>2024</v>
      </c>
    </row>
    <row r="35" spans="1:11" ht="14.25" customHeight="1" x14ac:dyDescent="0.2">
      <c r="B35" s="258"/>
      <c r="C35" s="244"/>
      <c r="D35" s="244"/>
      <c r="E35" s="244"/>
      <c r="F35" s="244"/>
      <c r="G35" s="244"/>
      <c r="H35" s="244"/>
      <c r="I35" s="244"/>
      <c r="J35" s="245"/>
    </row>
    <row r="36" spans="1:11" ht="14.25" customHeight="1" x14ac:dyDescent="0.2">
      <c r="B36" s="258"/>
      <c r="C36" s="244"/>
      <c r="D36" s="244"/>
      <c r="E36" s="244"/>
      <c r="F36" s="244"/>
      <c r="G36" s="244"/>
      <c r="H36" s="244"/>
      <c r="I36" s="244"/>
      <c r="J36" s="245"/>
    </row>
    <row r="37" spans="1:11" ht="14.25" customHeight="1" x14ac:dyDescent="0.2">
      <c r="B37" s="258"/>
      <c r="C37" s="244"/>
      <c r="D37" s="244"/>
      <c r="E37" s="244"/>
      <c r="F37" s="244"/>
      <c r="G37" s="244"/>
      <c r="H37" s="244"/>
      <c r="I37" s="244"/>
      <c r="J37" s="245"/>
    </row>
    <row r="38" spans="1:11" ht="14.25" customHeight="1" x14ac:dyDescent="0.2"/>
    <row r="39" spans="1:11" ht="14.25" customHeight="1" x14ac:dyDescent="0.2"/>
    <row r="40" spans="1:11" ht="14.25" customHeight="1" x14ac:dyDescent="0.2"/>
    <row r="41" spans="1:11" ht="14.25" customHeight="1" x14ac:dyDescent="0.2"/>
    <row r="42" spans="1:11" ht="14.25" customHeight="1" x14ac:dyDescent="0.2"/>
    <row r="43" spans="1:11" ht="14.25" customHeight="1" x14ac:dyDescent="0.2"/>
    <row r="44" spans="1:11" ht="14.25" customHeight="1" x14ac:dyDescent="0.2"/>
    <row r="45" spans="1:11" ht="14.25" customHeight="1" x14ac:dyDescent="0.2"/>
    <row r="46" spans="1:11" ht="14.25" customHeight="1" x14ac:dyDescent="0.2"/>
    <row r="47" spans="1:11" ht="14.25" customHeight="1" x14ac:dyDescent="0.2"/>
    <row r="48" spans="1:1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</sheetData>
  <mergeCells count="33">
    <mergeCell ref="B35:J35"/>
    <mergeCell ref="B36:J36"/>
    <mergeCell ref="B37:J37"/>
    <mergeCell ref="B25:J25"/>
    <mergeCell ref="B26:J26"/>
    <mergeCell ref="B27:J27"/>
    <mergeCell ref="B30:J30"/>
    <mergeCell ref="B31:J31"/>
    <mergeCell ref="B32:J32"/>
    <mergeCell ref="B33:J33"/>
    <mergeCell ref="B4:J4"/>
    <mergeCell ref="B5:J5"/>
    <mergeCell ref="B6:J6"/>
    <mergeCell ref="B7:J7"/>
    <mergeCell ref="B34:J34"/>
    <mergeCell ref="B24:J24"/>
    <mergeCell ref="B23:J23"/>
    <mergeCell ref="B20:J20"/>
    <mergeCell ref="B21:J21"/>
    <mergeCell ref="B22:J22"/>
    <mergeCell ref="B17:J17"/>
    <mergeCell ref="B18:J18"/>
    <mergeCell ref="B19:J19"/>
    <mergeCell ref="B12:J12"/>
    <mergeCell ref="B11:J11"/>
    <mergeCell ref="B8:J8"/>
    <mergeCell ref="B9:J9"/>
    <mergeCell ref="B10:J10"/>
    <mergeCell ref="B28:J29"/>
    <mergeCell ref="B13:J13"/>
    <mergeCell ref="B14:J14"/>
    <mergeCell ref="B15:J15"/>
    <mergeCell ref="B16:J16"/>
  </mergeCells>
  <hyperlinks>
    <hyperlink ref="B5" r:id="rId1" xr:uid="{00000000-0004-0000-0100-000000000000}"/>
    <hyperlink ref="B6" r:id="rId2" xr:uid="{00000000-0004-0000-0100-000001000000}"/>
    <hyperlink ref="B7" r:id="rId3" xr:uid="{00000000-0004-0000-0100-000002000000}"/>
    <hyperlink ref="B9" r:id="rId4" xr:uid="{00000000-0004-0000-0100-000003000000}"/>
    <hyperlink ref="B10" r:id="rId5" xr:uid="{00000000-0004-0000-0100-000004000000}"/>
    <hyperlink ref="B11" r:id="rId6" xr:uid="{00000000-0004-0000-0100-000005000000}"/>
    <hyperlink ref="B13" r:id="rId7" xr:uid="{00000000-0004-0000-0100-000006000000}"/>
    <hyperlink ref="B14" r:id="rId8" xr:uid="{00000000-0004-0000-0100-000007000000}"/>
    <hyperlink ref="B15" r:id="rId9" xr:uid="{00000000-0004-0000-0100-000008000000}"/>
    <hyperlink ref="B16" r:id="rId10" xr:uid="{00000000-0004-0000-0100-000009000000}"/>
    <hyperlink ref="B18" r:id="rId11" xr:uid="{00000000-0004-0000-0100-00000A000000}"/>
    <hyperlink ref="B19" r:id="rId12" xr:uid="{00000000-0004-0000-0100-00000B000000}"/>
    <hyperlink ref="B20" r:id="rId13" xr:uid="{00000000-0004-0000-0100-00000C000000}"/>
    <hyperlink ref="B21" r:id="rId14" xr:uid="{00000000-0004-0000-0100-00000D000000}"/>
    <hyperlink ref="B22" r:id="rId15" xr:uid="{00000000-0004-0000-0100-00000E000000}"/>
    <hyperlink ref="B24" r:id="rId16" xr:uid="{00000000-0004-0000-0100-00000F000000}"/>
    <hyperlink ref="B25" r:id="rId17" location=" " xr:uid="{00000000-0004-0000-0100-000010000000}"/>
    <hyperlink ref="B28" r:id="rId18" xr:uid="{00000000-0004-0000-0100-000011000000}"/>
    <hyperlink ref="B30" r:id="rId19" xr:uid="{00000000-0004-0000-0100-000012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Formulários</vt:lpstr>
      <vt:lpstr>Link dos artigos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Thalita Carmo</cp:lastModifiedBy>
  <dcterms:created xsi:type="dcterms:W3CDTF">2024-03-13T13:43:24Z</dcterms:created>
  <dcterms:modified xsi:type="dcterms:W3CDTF">2024-06-10T13:09:04Z</dcterms:modified>
</cp:coreProperties>
</file>